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 codeName="{0EBEE25D-5E30-3CCF-7B8A-937B5088EA05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01 - Projekte aktuell\02 - CSA Website\03 - Website\02 - CSA Website DE\02 - Ressourcen\01 - Modelle\"/>
    </mc:Choice>
  </mc:AlternateContent>
  <bookViews>
    <workbookView xWindow="240" yWindow="75" windowWidth="17655" windowHeight="11520"/>
  </bookViews>
  <sheets>
    <sheet name="Dashboard" sheetId="5" r:id="rId1"/>
    <sheet name="Data" sheetId="2" r:id="rId2"/>
    <sheet name="Calculation" sheetId="3" r:id="rId3"/>
  </sheets>
  <functionGroups builtInGroupCount="18"/>
  <definedNames>
    <definedName name="myAdaptiveRing">Calculation!$O$27:$P$3026</definedName>
    <definedName name="myAdaptiveRingStart">Calculation!$O$26</definedName>
    <definedName name="myBestTourStart">Calculation!$J$26</definedName>
    <definedName name="myChtCities">OFFSET(Calculation!$B$27,0,0,myMaxCities,1)</definedName>
    <definedName name="myChtCount">OFFSET(Calculation!$H$27,0,0,myMaxCities,1)</definedName>
    <definedName name="myCloseEnough">Dashboard!$M$12</definedName>
    <definedName name="myCountStart">Calculation!$H$26</definedName>
    <definedName name="myCurrentCity">Calculation!$H$8</definedName>
    <definedName name="myCurrentCityStart">Calculation!$G$17</definedName>
    <definedName name="myCurrentIteration">Calculation!$H$13</definedName>
    <definedName name="myCurrentLearnRate">Calculation!$L$10</definedName>
    <definedName name="myCurrentNode">Calculation!$H$9</definedName>
    <definedName name="myCurrentNodeStart">Calculation!$K$17</definedName>
    <definedName name="myCurrentRadius">Calculation!$L$6</definedName>
    <definedName name="myCurrentRingLength">Dashboard!$M$17</definedName>
    <definedName name="myCurrentTourLength">Dashboard!$M$18</definedName>
    <definedName name="myElapsedTime">Dashboard!$M$14</definedName>
    <definedName name="myIterationData">Calculation!$R$27:$U$5026</definedName>
    <definedName name="myIterationDataStart">Calculation!$R$26</definedName>
    <definedName name="myMaxCities">Calculation!$H$4</definedName>
    <definedName name="myMaxIterations">Calculation!$H$12</definedName>
    <definedName name="myMaxLearnRate">Calculation!$L$9</definedName>
    <definedName name="myMaxNodes">Calculation!$H$6</definedName>
    <definedName name="myMaxRadius">Calculation!$L$5</definedName>
    <definedName name="myMinLearnRate">Calculation!$L$8</definedName>
    <definedName name="myMinRadius">Calculation!$L$4</definedName>
    <definedName name="myScreenUpdateFrequency">Dashboard!$M$9</definedName>
    <definedName name="mySleepTime">Dashboard!$M$10</definedName>
    <definedName name="myTSPNoStart">Calculation!$B$26</definedName>
    <definedName name="myTSPStart">Calculation!$F$26</definedName>
    <definedName name="myUpperLimitCities">Calculation!$B$526</definedName>
    <definedName name="myUpperLimitNodes">Calculation!$N$3026</definedName>
  </definedNames>
  <calcPr calcId="162913"/>
</workbook>
</file>

<file path=xl/calcChain.xml><?xml version="1.0" encoding="utf-8"?>
<calcChain xmlns="http://schemas.openxmlformats.org/spreadsheetml/2006/main">
  <c r="L13" i="3" l="1"/>
  <c r="H4" i="3" l="1"/>
  <c r="C256" i="3" l="1"/>
  <c r="C316" i="3"/>
  <c r="C321" i="3"/>
  <c r="C327" i="3"/>
  <c r="C330" i="3"/>
  <c r="C332" i="3"/>
  <c r="C337" i="3"/>
  <c r="C343" i="3"/>
  <c r="C346" i="3"/>
  <c r="C348" i="3"/>
  <c r="C353" i="3"/>
  <c r="C357" i="3"/>
  <c r="C363" i="3"/>
  <c r="C366" i="3"/>
  <c r="C368" i="3"/>
  <c r="C373" i="3"/>
  <c r="C379" i="3"/>
  <c r="C382" i="3"/>
  <c r="C384" i="3"/>
  <c r="C389" i="3"/>
  <c r="C395" i="3"/>
  <c r="C398" i="3"/>
  <c r="C400" i="3"/>
  <c r="C403" i="3"/>
  <c r="C407" i="3"/>
  <c r="C411" i="3"/>
  <c r="C415" i="3"/>
  <c r="C419" i="3"/>
  <c r="C423" i="3"/>
  <c r="C427" i="3"/>
  <c r="C431" i="3"/>
  <c r="C437" i="3"/>
  <c r="C440" i="3"/>
  <c r="C442" i="3"/>
  <c r="C447" i="3"/>
  <c r="C450" i="3"/>
  <c r="C452" i="3"/>
  <c r="C455" i="3"/>
  <c r="C458" i="3"/>
  <c r="C460" i="3"/>
  <c r="C463" i="3"/>
  <c r="C466" i="3"/>
  <c r="C468" i="3"/>
  <c r="C471" i="3"/>
  <c r="C474" i="3"/>
  <c r="C476" i="3"/>
  <c r="C479" i="3"/>
  <c r="C482" i="3"/>
  <c r="C317" i="3"/>
  <c r="C323" i="3"/>
  <c r="C326" i="3"/>
  <c r="C328" i="3"/>
  <c r="C333" i="3"/>
  <c r="C339" i="3"/>
  <c r="C342" i="3"/>
  <c r="C344" i="3"/>
  <c r="C349" i="3"/>
  <c r="C355" i="3"/>
  <c r="C359" i="3"/>
  <c r="C362" i="3"/>
  <c r="C364" i="3"/>
  <c r="C369" i="3"/>
  <c r="C375" i="3"/>
  <c r="C378" i="3"/>
  <c r="C380" i="3"/>
  <c r="C385" i="3"/>
  <c r="C391" i="3"/>
  <c r="C394" i="3"/>
  <c r="C396" i="3"/>
  <c r="C401" i="3"/>
  <c r="C405" i="3"/>
  <c r="C409" i="3"/>
  <c r="C413" i="3"/>
  <c r="C417" i="3"/>
  <c r="C421" i="3"/>
  <c r="C425" i="3"/>
  <c r="C429" i="3"/>
  <c r="C433" i="3"/>
  <c r="C436" i="3"/>
  <c r="C438" i="3"/>
  <c r="C443" i="3"/>
  <c r="C449" i="3"/>
  <c r="C457" i="3"/>
  <c r="C465" i="3"/>
  <c r="C473" i="3"/>
  <c r="C481" i="3"/>
  <c r="C484" i="3"/>
  <c r="C488" i="3"/>
  <c r="C319" i="3"/>
  <c r="C322" i="3"/>
  <c r="C324" i="3"/>
  <c r="C329" i="3"/>
  <c r="C335" i="3"/>
  <c r="C338" i="3"/>
  <c r="C340" i="3"/>
  <c r="C345" i="3"/>
  <c r="C351" i="3"/>
  <c r="C354" i="3"/>
  <c r="C358" i="3"/>
  <c r="C360" i="3"/>
  <c r="C365" i="3"/>
  <c r="C371" i="3"/>
  <c r="C374" i="3"/>
  <c r="C376" i="3"/>
  <c r="C381" i="3"/>
  <c r="C387" i="3"/>
  <c r="C390" i="3"/>
  <c r="C392" i="3"/>
  <c r="C397" i="3"/>
  <c r="C404" i="3"/>
  <c r="C408" i="3"/>
  <c r="C412" i="3"/>
  <c r="C416" i="3"/>
  <c r="C420" i="3"/>
  <c r="C424" i="3"/>
  <c r="C428" i="3"/>
  <c r="C432" i="3"/>
  <c r="C434" i="3"/>
  <c r="C439" i="3"/>
  <c r="C445" i="3"/>
  <c r="C448" i="3"/>
  <c r="C451" i="3"/>
  <c r="C454" i="3"/>
  <c r="C456" i="3"/>
  <c r="C459" i="3"/>
  <c r="C462" i="3"/>
  <c r="C464" i="3"/>
  <c r="C467" i="3"/>
  <c r="C470" i="3"/>
  <c r="C472" i="3"/>
  <c r="C475" i="3"/>
  <c r="C478" i="3"/>
  <c r="C480" i="3"/>
  <c r="C483" i="3"/>
  <c r="C318" i="3"/>
  <c r="C336" i="3"/>
  <c r="C372" i="3"/>
  <c r="C399" i="3"/>
  <c r="C441" i="3"/>
  <c r="C469" i="3"/>
  <c r="C487" i="3"/>
  <c r="C494" i="3"/>
  <c r="C497" i="3"/>
  <c r="C499" i="3"/>
  <c r="C501" i="3"/>
  <c r="C503" i="3"/>
  <c r="C505" i="3"/>
  <c r="C507" i="3"/>
  <c r="C512" i="3"/>
  <c r="C526" i="3"/>
  <c r="C320" i="3"/>
  <c r="C347" i="3"/>
  <c r="C356" i="3"/>
  <c r="C383" i="3"/>
  <c r="C393" i="3"/>
  <c r="C402" i="3"/>
  <c r="C410" i="3"/>
  <c r="C418" i="3"/>
  <c r="C426" i="3"/>
  <c r="C435" i="3"/>
  <c r="C444" i="3"/>
  <c r="C477" i="3"/>
  <c r="C492" i="3"/>
  <c r="C498" i="3"/>
  <c r="C502" i="3"/>
  <c r="C506" i="3"/>
  <c r="C509" i="3"/>
  <c r="C511" i="3"/>
  <c r="C516" i="3"/>
  <c r="C520" i="3"/>
  <c r="C524" i="3"/>
  <c r="C331" i="3"/>
  <c r="C341" i="3"/>
  <c r="C350" i="3"/>
  <c r="C367" i="3"/>
  <c r="C377" i="3"/>
  <c r="C386" i="3"/>
  <c r="C446" i="3"/>
  <c r="C453" i="3"/>
  <c r="C485" i="3"/>
  <c r="C489" i="3"/>
  <c r="C491" i="3"/>
  <c r="C496" i="3"/>
  <c r="C510" i="3"/>
  <c r="C513" i="3"/>
  <c r="C515" i="3"/>
  <c r="C517" i="3"/>
  <c r="C519" i="3"/>
  <c r="C521" i="3"/>
  <c r="C523" i="3"/>
  <c r="C325" i="3"/>
  <c r="C361" i="3"/>
  <c r="C430" i="3"/>
  <c r="C461" i="3"/>
  <c r="C486" i="3"/>
  <c r="C495" i="3"/>
  <c r="C518" i="3"/>
  <c r="C525" i="3"/>
  <c r="C334" i="3"/>
  <c r="C370" i="3"/>
  <c r="C406" i="3"/>
  <c r="C490" i="3"/>
  <c r="C504" i="3"/>
  <c r="C414" i="3"/>
  <c r="C514" i="3"/>
  <c r="C522" i="3"/>
  <c r="C500" i="3"/>
  <c r="C422" i="3"/>
  <c r="C508" i="3"/>
  <c r="L14" i="3"/>
  <c r="D442" i="3" s="1"/>
  <c r="C493" i="3"/>
  <c r="C388" i="3"/>
  <c r="C352" i="3"/>
  <c r="C308" i="3"/>
  <c r="C314" i="3"/>
  <c r="C304" i="3"/>
  <c r="C293" i="3"/>
  <c r="C284" i="3"/>
  <c r="C273" i="3"/>
  <c r="C266" i="3"/>
  <c r="C315" i="3"/>
  <c r="C313" i="3"/>
  <c r="C310" i="3"/>
  <c r="C306" i="3"/>
  <c r="C303" i="3"/>
  <c r="C301" i="3"/>
  <c r="C295" i="3"/>
  <c r="C292" i="3"/>
  <c r="C289" i="3"/>
  <c r="C286" i="3"/>
  <c r="C283" i="3"/>
  <c r="C281" i="3"/>
  <c r="C278" i="3"/>
  <c r="C275" i="3"/>
  <c r="C272" i="3"/>
  <c r="C270" i="3"/>
  <c r="C267" i="3"/>
  <c r="C265" i="3"/>
  <c r="C262" i="3"/>
  <c r="C258" i="3"/>
  <c r="C312" i="3"/>
  <c r="C309" i="3"/>
  <c r="C300" i="3"/>
  <c r="C298" i="3"/>
  <c r="C291" i="3"/>
  <c r="C288" i="3"/>
  <c r="C280" i="3"/>
  <c r="C274" i="3"/>
  <c r="C271" i="3"/>
  <c r="C264" i="3"/>
  <c r="C261" i="3"/>
  <c r="C311" i="3"/>
  <c r="C305" i="3"/>
  <c r="C302" i="3"/>
  <c r="C299" i="3"/>
  <c r="C297" i="3"/>
  <c r="C294" i="3"/>
  <c r="C290" i="3"/>
  <c r="C287" i="3"/>
  <c r="C285" i="3"/>
  <c r="C279" i="3"/>
  <c r="C277" i="3"/>
  <c r="C269" i="3"/>
  <c r="C263" i="3"/>
  <c r="C260" i="3"/>
  <c r="C257" i="3"/>
  <c r="C307" i="3"/>
  <c r="C296" i="3"/>
  <c r="C282" i="3"/>
  <c r="C276" i="3"/>
  <c r="C268" i="3"/>
  <c r="C259" i="3"/>
  <c r="C66" i="3"/>
  <c r="P3027" i="3"/>
  <c r="O3027" i="3"/>
  <c r="H5" i="3"/>
  <c r="H12" i="3"/>
  <c r="M13" i="5"/>
  <c r="O21" i="5"/>
  <c r="N21" i="5"/>
  <c r="N20" i="5"/>
  <c r="O20" i="5"/>
  <c r="M21" i="5"/>
  <c r="M20" i="5"/>
  <c r="M16" i="5"/>
  <c r="M15" i="5"/>
  <c r="E525" i="3" l="1"/>
  <c r="D493" i="3"/>
  <c r="E500" i="3"/>
  <c r="E504" i="3"/>
  <c r="D517" i="3"/>
  <c r="E509" i="3"/>
  <c r="D505" i="3"/>
  <c r="E497" i="3"/>
  <c r="E484" i="3"/>
  <c r="D525" i="3"/>
  <c r="E520" i="3"/>
  <c r="E485" i="3"/>
  <c r="E488" i="3"/>
  <c r="D520" i="3"/>
  <c r="E521" i="3"/>
  <c r="D513" i="3"/>
  <c r="E489" i="3"/>
  <c r="E516" i="3"/>
  <c r="E501" i="3"/>
  <c r="D509" i="3"/>
  <c r="D501" i="3"/>
  <c r="D516" i="3"/>
  <c r="D521" i="3"/>
  <c r="E513" i="3"/>
  <c r="D489" i="3"/>
  <c r="E352" i="3"/>
  <c r="D379" i="3"/>
  <c r="D368" i="3"/>
  <c r="D396" i="3"/>
  <c r="D319" i="3"/>
  <c r="D410" i="3"/>
  <c r="E446" i="3"/>
  <c r="E422" i="3"/>
  <c r="E347" i="3"/>
  <c r="E445" i="3"/>
  <c r="E376" i="3"/>
  <c r="D344" i="3"/>
  <c r="D343" i="3"/>
  <c r="E380" i="3"/>
  <c r="E383" i="3"/>
  <c r="E399" i="3"/>
  <c r="E387" i="3"/>
  <c r="E371" i="3"/>
  <c r="E433" i="3"/>
  <c r="D348" i="3"/>
  <c r="D332" i="3"/>
  <c r="D316" i="3"/>
  <c r="E316" i="3"/>
  <c r="D339" i="3"/>
  <c r="D399" i="3"/>
  <c r="D364" i="3"/>
  <c r="D356" i="3"/>
  <c r="D433" i="3"/>
  <c r="E434" i="3"/>
  <c r="E388" i="3"/>
  <c r="E414" i="3"/>
  <c r="E331" i="3"/>
  <c r="E402" i="3"/>
  <c r="D336" i="3"/>
  <c r="E392" i="3"/>
  <c r="E360" i="3"/>
  <c r="E438" i="3"/>
  <c r="D328" i="3"/>
  <c r="E437" i="3"/>
  <c r="D327" i="3"/>
  <c r="E320" i="3"/>
  <c r="E323" i="3"/>
  <c r="D363" i="3"/>
  <c r="D383" i="3"/>
  <c r="D347" i="3"/>
  <c r="E384" i="3"/>
  <c r="E406" i="3"/>
  <c r="E418" i="3"/>
  <c r="E351" i="3"/>
  <c r="E372" i="3"/>
  <c r="D426" i="3"/>
  <c r="D434" i="3"/>
  <c r="D446" i="3"/>
  <c r="E367" i="3"/>
  <c r="E426" i="3"/>
  <c r="D320" i="3"/>
  <c r="E441" i="3"/>
  <c r="D340" i="3"/>
  <c r="D324" i="3"/>
  <c r="E391" i="3"/>
  <c r="E375" i="3"/>
  <c r="E359" i="3"/>
  <c r="E400" i="3"/>
  <c r="D384" i="3"/>
  <c r="E368" i="3"/>
  <c r="E332" i="3"/>
  <c r="D323" i="3"/>
  <c r="D367" i="3"/>
  <c r="D387" i="3"/>
  <c r="E335" i="3"/>
  <c r="D400" i="3"/>
  <c r="D380" i="3"/>
  <c r="D406" i="3"/>
  <c r="D418" i="3"/>
  <c r="D351" i="3"/>
  <c r="D372" i="3"/>
  <c r="E430" i="3"/>
  <c r="E442" i="3"/>
  <c r="E493" i="3"/>
  <c r="D497" i="3"/>
  <c r="E348" i="3"/>
  <c r="E339" i="3"/>
  <c r="D371" i="3"/>
  <c r="D395" i="3"/>
  <c r="D335" i="3"/>
  <c r="E364" i="3"/>
  <c r="E396" i="3"/>
  <c r="E356" i="3"/>
  <c r="E319" i="3"/>
  <c r="D360" i="3"/>
  <c r="E410" i="3"/>
  <c r="D430" i="3"/>
  <c r="D504" i="3"/>
  <c r="D352" i="3"/>
  <c r="E395" i="3"/>
  <c r="E379" i="3"/>
  <c r="E363" i="3"/>
  <c r="D402" i="3"/>
  <c r="D392" i="3"/>
  <c r="D422" i="3"/>
  <c r="D388" i="3"/>
  <c r="E343" i="3"/>
  <c r="D445" i="3"/>
  <c r="E66" i="3"/>
  <c r="D66" i="3"/>
  <c r="E260" i="3"/>
  <c r="D260" i="3"/>
  <c r="E294" i="3"/>
  <c r="D294" i="3"/>
  <c r="D271" i="3"/>
  <c r="E271" i="3"/>
  <c r="D291" i="3"/>
  <c r="E291" i="3"/>
  <c r="D267" i="3"/>
  <c r="E267" i="3"/>
  <c r="D289" i="3"/>
  <c r="E289" i="3"/>
  <c r="D315" i="3"/>
  <c r="E315" i="3"/>
  <c r="D370" i="3"/>
  <c r="E370" i="3"/>
  <c r="E519" i="3"/>
  <c r="D519" i="3"/>
  <c r="D498" i="3"/>
  <c r="E498" i="3"/>
  <c r="D499" i="3"/>
  <c r="E499" i="3"/>
  <c r="D467" i="3"/>
  <c r="E467" i="3"/>
  <c r="E456" i="3"/>
  <c r="D456" i="3"/>
  <c r="E428" i="3"/>
  <c r="D428" i="3"/>
  <c r="D345" i="3"/>
  <c r="E345" i="3"/>
  <c r="D329" i="3"/>
  <c r="E329" i="3"/>
  <c r="D465" i="3"/>
  <c r="E465" i="3"/>
  <c r="E425" i="3"/>
  <c r="D425" i="3"/>
  <c r="D394" i="3"/>
  <c r="E394" i="3"/>
  <c r="D362" i="3"/>
  <c r="E362" i="3"/>
  <c r="E482" i="3"/>
  <c r="D482" i="3"/>
  <c r="D460" i="3"/>
  <c r="E460" i="3"/>
  <c r="E450" i="3"/>
  <c r="D450" i="3"/>
  <c r="D419" i="3"/>
  <c r="E419" i="3"/>
  <c r="D389" i="3"/>
  <c r="E389" i="3"/>
  <c r="D259" i="3"/>
  <c r="E259" i="3"/>
  <c r="D263" i="3"/>
  <c r="E263" i="3"/>
  <c r="D297" i="3"/>
  <c r="E297" i="3"/>
  <c r="D311" i="3"/>
  <c r="E311" i="3"/>
  <c r="E298" i="3"/>
  <c r="D298" i="3"/>
  <c r="E270" i="3"/>
  <c r="D270" i="3"/>
  <c r="E292" i="3"/>
  <c r="D292" i="3"/>
  <c r="E266" i="3"/>
  <c r="D266" i="3"/>
  <c r="E336" i="3"/>
  <c r="D486" i="3"/>
  <c r="E486" i="3"/>
  <c r="D318" i="3"/>
  <c r="E318" i="3"/>
  <c r="E464" i="3"/>
  <c r="D464" i="3"/>
  <c r="D439" i="3"/>
  <c r="E439" i="3"/>
  <c r="E424" i="3"/>
  <c r="D424" i="3"/>
  <c r="E390" i="3"/>
  <c r="D390" i="3"/>
  <c r="E374" i="3"/>
  <c r="D374" i="3"/>
  <c r="E358" i="3"/>
  <c r="D358" i="3"/>
  <c r="D457" i="3"/>
  <c r="E457" i="3"/>
  <c r="E421" i="3"/>
  <c r="D421" i="3"/>
  <c r="E405" i="3"/>
  <c r="D405" i="3"/>
  <c r="D342" i="3"/>
  <c r="E342" i="3"/>
  <c r="D326" i="3"/>
  <c r="E326" i="3"/>
  <c r="D468" i="3"/>
  <c r="E468" i="3"/>
  <c r="D447" i="3"/>
  <c r="E447" i="3"/>
  <c r="D415" i="3"/>
  <c r="E415" i="3"/>
  <c r="D337" i="3"/>
  <c r="E337" i="3"/>
  <c r="D269" i="3"/>
  <c r="E269" i="3"/>
  <c r="D261" i="3"/>
  <c r="E261" i="3"/>
  <c r="E262" i="3"/>
  <c r="D262" i="3"/>
  <c r="D283" i="3"/>
  <c r="E283" i="3"/>
  <c r="E310" i="3"/>
  <c r="D310" i="3"/>
  <c r="E314" i="3"/>
  <c r="D314" i="3"/>
  <c r="E324" i="3"/>
  <c r="E340" i="3"/>
  <c r="E327" i="3"/>
  <c r="D359" i="3"/>
  <c r="D375" i="3"/>
  <c r="D391" i="3"/>
  <c r="D331" i="3"/>
  <c r="D414" i="3"/>
  <c r="D376" i="3"/>
  <c r="D437" i="3"/>
  <c r="D438" i="3"/>
  <c r="D500" i="3"/>
  <c r="E517" i="3"/>
  <c r="E505" i="3"/>
  <c r="D488" i="3"/>
  <c r="D485" i="3"/>
  <c r="D522" i="3"/>
  <c r="E522" i="3"/>
  <c r="D490" i="3"/>
  <c r="E490" i="3"/>
  <c r="D461" i="3"/>
  <c r="E461" i="3"/>
  <c r="E523" i="3"/>
  <c r="D523" i="3"/>
  <c r="E515" i="3"/>
  <c r="D515" i="3"/>
  <c r="E491" i="3"/>
  <c r="D491" i="3"/>
  <c r="D350" i="3"/>
  <c r="E350" i="3"/>
  <c r="D506" i="3"/>
  <c r="E506" i="3"/>
  <c r="D477" i="3"/>
  <c r="E477" i="3"/>
  <c r="D526" i="3"/>
  <c r="E526" i="3"/>
  <c r="D503" i="3"/>
  <c r="E503" i="3"/>
  <c r="D494" i="3"/>
  <c r="E494" i="3"/>
  <c r="E483" i="3"/>
  <c r="D483" i="3"/>
  <c r="E472" i="3"/>
  <c r="D472" i="3"/>
  <c r="E462" i="3"/>
  <c r="D462" i="3"/>
  <c r="D451" i="3"/>
  <c r="E451" i="3"/>
  <c r="E420" i="3"/>
  <c r="D420" i="3"/>
  <c r="E404" i="3"/>
  <c r="D404" i="3"/>
  <c r="E354" i="3"/>
  <c r="D354" i="3"/>
  <c r="E338" i="3"/>
  <c r="D338" i="3"/>
  <c r="E322" i="3"/>
  <c r="D322" i="3"/>
  <c r="D481" i="3"/>
  <c r="E481" i="3"/>
  <c r="D449" i="3"/>
  <c r="E449" i="3"/>
  <c r="E417" i="3"/>
  <c r="D417" i="3"/>
  <c r="E401" i="3"/>
  <c r="D401" i="3"/>
  <c r="D385" i="3"/>
  <c r="E385" i="3"/>
  <c r="D369" i="3"/>
  <c r="E369" i="3"/>
  <c r="E355" i="3"/>
  <c r="D355" i="3"/>
  <c r="D476" i="3"/>
  <c r="E476" i="3"/>
  <c r="E466" i="3"/>
  <c r="D466" i="3"/>
  <c r="D455" i="3"/>
  <c r="E455" i="3"/>
  <c r="D427" i="3"/>
  <c r="E427" i="3"/>
  <c r="D411" i="3"/>
  <c r="E411" i="3"/>
  <c r="D398" i="3"/>
  <c r="E398" i="3"/>
  <c r="D382" i="3"/>
  <c r="E382" i="3"/>
  <c r="D366" i="3"/>
  <c r="E366" i="3"/>
  <c r="E282" i="3"/>
  <c r="D282" i="3"/>
  <c r="D279" i="3"/>
  <c r="E279" i="3"/>
  <c r="D305" i="3"/>
  <c r="E305" i="3"/>
  <c r="E312" i="3"/>
  <c r="D312" i="3"/>
  <c r="E278" i="3"/>
  <c r="D278" i="3"/>
  <c r="D303" i="3"/>
  <c r="E303" i="3"/>
  <c r="D293" i="3"/>
  <c r="E293" i="3"/>
  <c r="D495" i="3"/>
  <c r="E495" i="3"/>
  <c r="D361" i="3"/>
  <c r="E361" i="3"/>
  <c r="E510" i="3"/>
  <c r="D510" i="3"/>
  <c r="D377" i="3"/>
  <c r="E377" i="3"/>
  <c r="D511" i="3"/>
  <c r="E511" i="3"/>
  <c r="D435" i="3"/>
  <c r="E435" i="3"/>
  <c r="D507" i="3"/>
  <c r="E507" i="3"/>
  <c r="D469" i="3"/>
  <c r="E469" i="3"/>
  <c r="E478" i="3"/>
  <c r="D478" i="3"/>
  <c r="E412" i="3"/>
  <c r="D412" i="3"/>
  <c r="E409" i="3"/>
  <c r="D409" i="3"/>
  <c r="D378" i="3"/>
  <c r="E378" i="3"/>
  <c r="D471" i="3"/>
  <c r="E471" i="3"/>
  <c r="D403" i="3"/>
  <c r="E403" i="3"/>
  <c r="D373" i="3"/>
  <c r="E373" i="3"/>
  <c r="D357" i="3"/>
  <c r="E357" i="3"/>
  <c r="E296" i="3"/>
  <c r="D296" i="3"/>
  <c r="D285" i="3"/>
  <c r="E285" i="3"/>
  <c r="E274" i="3"/>
  <c r="D274" i="3"/>
  <c r="E258" i="3"/>
  <c r="D258" i="3"/>
  <c r="D281" i="3"/>
  <c r="E281" i="3"/>
  <c r="E306" i="3"/>
  <c r="D306" i="3"/>
  <c r="E304" i="3"/>
  <c r="D304" i="3"/>
  <c r="D334" i="3"/>
  <c r="E334" i="3"/>
  <c r="D325" i="3"/>
  <c r="E325" i="3"/>
  <c r="E496" i="3"/>
  <c r="D496" i="3"/>
  <c r="D453" i="3"/>
  <c r="E453" i="3"/>
  <c r="E524" i="3"/>
  <c r="D524" i="3"/>
  <c r="E492" i="3"/>
  <c r="D492" i="3"/>
  <c r="D393" i="3"/>
  <c r="E393" i="3"/>
  <c r="D475" i="3"/>
  <c r="E475" i="3"/>
  <c r="E454" i="3"/>
  <c r="D454" i="3"/>
  <c r="E408" i="3"/>
  <c r="D408" i="3"/>
  <c r="D436" i="3"/>
  <c r="E436" i="3"/>
  <c r="D479" i="3"/>
  <c r="E479" i="3"/>
  <c r="E458" i="3"/>
  <c r="D458" i="3"/>
  <c r="D431" i="3"/>
  <c r="E431" i="3"/>
  <c r="D353" i="3"/>
  <c r="E353" i="3"/>
  <c r="D321" i="3"/>
  <c r="E321" i="3"/>
  <c r="E268" i="3"/>
  <c r="D268" i="3"/>
  <c r="D307" i="3"/>
  <c r="E307" i="3"/>
  <c r="D287" i="3"/>
  <c r="E287" i="3"/>
  <c r="D299" i="3"/>
  <c r="E299" i="3"/>
  <c r="E280" i="3"/>
  <c r="D280" i="3"/>
  <c r="E300" i="3"/>
  <c r="D300" i="3"/>
  <c r="E272" i="3"/>
  <c r="D272" i="3"/>
  <c r="D295" i="3"/>
  <c r="E295" i="3"/>
  <c r="D273" i="3"/>
  <c r="E273" i="3"/>
  <c r="E276" i="3"/>
  <c r="D276" i="3"/>
  <c r="D257" i="3"/>
  <c r="E257" i="3"/>
  <c r="D277" i="3"/>
  <c r="E277" i="3"/>
  <c r="E290" i="3"/>
  <c r="D290" i="3"/>
  <c r="E302" i="3"/>
  <c r="D302" i="3"/>
  <c r="E264" i="3"/>
  <c r="D264" i="3"/>
  <c r="E288" i="3"/>
  <c r="D288" i="3"/>
  <c r="D309" i="3"/>
  <c r="E309" i="3"/>
  <c r="D265" i="3"/>
  <c r="E265" i="3"/>
  <c r="D275" i="3"/>
  <c r="E275" i="3"/>
  <c r="E286" i="3"/>
  <c r="D286" i="3"/>
  <c r="D301" i="3"/>
  <c r="E301" i="3"/>
  <c r="D313" i="3"/>
  <c r="E313" i="3"/>
  <c r="E284" i="3"/>
  <c r="D284" i="3"/>
  <c r="E308" i="3"/>
  <c r="D308" i="3"/>
  <c r="E328" i="3"/>
  <c r="E344" i="3"/>
  <c r="D441" i="3"/>
  <c r="D484" i="3"/>
  <c r="E508" i="3"/>
  <c r="D508" i="3"/>
  <c r="D514" i="3"/>
  <c r="E514" i="3"/>
  <c r="D518" i="3"/>
  <c r="E518" i="3"/>
  <c r="D386" i="3"/>
  <c r="E386" i="3"/>
  <c r="D341" i="3"/>
  <c r="E341" i="3"/>
  <c r="D502" i="3"/>
  <c r="E502" i="3"/>
  <c r="D444" i="3"/>
  <c r="E444" i="3"/>
  <c r="E512" i="3"/>
  <c r="D512" i="3"/>
  <c r="E487" i="3"/>
  <c r="D487" i="3"/>
  <c r="E480" i="3"/>
  <c r="D480" i="3"/>
  <c r="E470" i="3"/>
  <c r="D470" i="3"/>
  <c r="D459" i="3"/>
  <c r="E459" i="3"/>
  <c r="E448" i="3"/>
  <c r="D448" i="3"/>
  <c r="E432" i="3"/>
  <c r="D432" i="3"/>
  <c r="E416" i="3"/>
  <c r="D416" i="3"/>
  <c r="D397" i="3"/>
  <c r="E397" i="3"/>
  <c r="D381" i="3"/>
  <c r="E381" i="3"/>
  <c r="D365" i="3"/>
  <c r="E365" i="3"/>
  <c r="D473" i="3"/>
  <c r="E473" i="3"/>
  <c r="D443" i="3"/>
  <c r="E443" i="3"/>
  <c r="E429" i="3"/>
  <c r="D429" i="3"/>
  <c r="E413" i="3"/>
  <c r="D413" i="3"/>
  <c r="D349" i="3"/>
  <c r="E349" i="3"/>
  <c r="D333" i="3"/>
  <c r="E333" i="3"/>
  <c r="D317" i="3"/>
  <c r="E317" i="3"/>
  <c r="E474" i="3"/>
  <c r="D474" i="3"/>
  <c r="D463" i="3"/>
  <c r="E463" i="3"/>
  <c r="D452" i="3"/>
  <c r="E452" i="3"/>
  <c r="D440" i="3"/>
  <c r="E440" i="3"/>
  <c r="D423" i="3"/>
  <c r="E423" i="3"/>
  <c r="D407" i="3"/>
  <c r="E407" i="3"/>
  <c r="D346" i="3"/>
  <c r="E346" i="3"/>
  <c r="D330" i="3"/>
  <c r="E330" i="3"/>
  <c r="E256" i="3"/>
  <c r="D256" i="3"/>
  <c r="C166" i="3"/>
  <c r="C101" i="3"/>
  <c r="C133" i="3"/>
  <c r="C212" i="3"/>
  <c r="C152" i="3"/>
  <c r="C192" i="3"/>
  <c r="C244" i="3"/>
  <c r="C139" i="3"/>
  <c r="C172" i="3"/>
  <c r="C160" i="3"/>
  <c r="C156" i="3"/>
  <c r="C145" i="3"/>
  <c r="C176" i="3"/>
  <c r="C222" i="3"/>
  <c r="C51" i="3"/>
  <c r="C40" i="3"/>
  <c r="C100" i="3"/>
  <c r="C80" i="3"/>
  <c r="C182" i="3"/>
  <c r="C95" i="3"/>
  <c r="C48" i="3"/>
  <c r="C199" i="3"/>
  <c r="C59" i="3"/>
  <c r="C27" i="3"/>
  <c r="C120" i="3"/>
  <c r="C211" i="3"/>
  <c r="C205" i="3"/>
  <c r="C127" i="3"/>
  <c r="C178" i="3"/>
  <c r="C220" i="3"/>
  <c r="C217" i="3"/>
  <c r="C250" i="3"/>
  <c r="C28" i="3"/>
  <c r="C131" i="3"/>
  <c r="C151" i="3"/>
  <c r="C125" i="3"/>
  <c r="C92" i="3"/>
  <c r="C184" i="3"/>
  <c r="C234" i="3"/>
  <c r="C167" i="3"/>
  <c r="C90" i="3"/>
  <c r="C243" i="3"/>
  <c r="C149" i="3"/>
  <c r="C49" i="3"/>
  <c r="C150" i="3"/>
  <c r="C68" i="3"/>
  <c r="C53" i="3"/>
  <c r="C34" i="3"/>
  <c r="C110" i="3"/>
  <c r="C202" i="3"/>
  <c r="C58" i="3"/>
  <c r="C197" i="3"/>
  <c r="C69" i="3"/>
  <c r="C138" i="3"/>
  <c r="C70" i="3"/>
  <c r="C207" i="3"/>
  <c r="C159" i="3"/>
  <c r="C111" i="3"/>
  <c r="C77" i="3"/>
  <c r="C188" i="3"/>
  <c r="C93" i="3"/>
  <c r="C38" i="3"/>
  <c r="C55" i="3"/>
  <c r="C254" i="3"/>
  <c r="C105" i="3"/>
  <c r="C198" i="3"/>
  <c r="C121" i="3"/>
  <c r="C229" i="3"/>
  <c r="C204" i="3"/>
  <c r="C96" i="3"/>
  <c r="C218" i="3"/>
  <c r="C180" i="3"/>
  <c r="C113" i="3"/>
  <c r="C251" i="3"/>
  <c r="C47" i="3"/>
  <c r="C32" i="3"/>
  <c r="C91" i="3"/>
  <c r="C118" i="3"/>
  <c r="C42" i="3"/>
  <c r="C206" i="3"/>
  <c r="C78" i="3"/>
  <c r="C181" i="3"/>
  <c r="C155" i="3"/>
  <c r="C97" i="3"/>
  <c r="C215" i="3"/>
  <c r="C41" i="3"/>
  <c r="C129" i="3"/>
  <c r="C61" i="3"/>
  <c r="C75" i="3"/>
  <c r="C226" i="3"/>
  <c r="C153" i="3"/>
  <c r="C98" i="3"/>
  <c r="C65" i="3"/>
  <c r="C57" i="3"/>
  <c r="C134" i="3"/>
  <c r="C116" i="3"/>
  <c r="C253" i="3"/>
  <c r="C67" i="3"/>
  <c r="C146" i="3"/>
  <c r="C107" i="3"/>
  <c r="C163" i="3"/>
  <c r="C248" i="3"/>
  <c r="C236" i="3"/>
  <c r="C50" i="3"/>
  <c r="C232" i="3"/>
  <c r="C73" i="3"/>
  <c r="C177" i="3"/>
  <c r="C36" i="3"/>
  <c r="C35" i="3"/>
  <c r="C117" i="3"/>
  <c r="C157" i="3"/>
  <c r="C31" i="3"/>
  <c r="C216" i="3"/>
  <c r="C76" i="3"/>
  <c r="C99" i="3"/>
  <c r="C128" i="3"/>
  <c r="C173" i="3"/>
  <c r="C210" i="3"/>
  <c r="C141" i="3"/>
  <c r="C60" i="3"/>
  <c r="C201" i="3"/>
  <c r="C63" i="3"/>
  <c r="C81" i="3"/>
  <c r="C44" i="3"/>
  <c r="C165" i="3"/>
  <c r="C200" i="3"/>
  <c r="C85" i="3"/>
  <c r="C171" i="3"/>
  <c r="C174" i="3"/>
  <c r="C154" i="3"/>
  <c r="C247" i="3"/>
  <c r="C119" i="3"/>
  <c r="C245" i="3"/>
  <c r="C230" i="3"/>
  <c r="C239" i="3"/>
  <c r="H6" i="3"/>
  <c r="M7" i="5" s="1"/>
  <c r="C86" i="3"/>
  <c r="C102" i="3"/>
  <c r="C84" i="3"/>
  <c r="C124" i="3"/>
  <c r="C83" i="3"/>
  <c r="C189" i="3"/>
  <c r="C46" i="3"/>
  <c r="C196" i="3"/>
  <c r="C106" i="3"/>
  <c r="C208" i="3"/>
  <c r="C45" i="3"/>
  <c r="C213" i="3"/>
  <c r="C175" i="3"/>
  <c r="C147" i="3"/>
  <c r="C52" i="3"/>
  <c r="C29" i="3"/>
  <c r="C94" i="3"/>
  <c r="C169" i="3"/>
  <c r="C103" i="3"/>
  <c r="C79" i="3"/>
  <c r="C87" i="3"/>
  <c r="C137" i="3"/>
  <c r="C104" i="3"/>
  <c r="C33" i="3"/>
  <c r="C123" i="3"/>
  <c r="C43" i="3"/>
  <c r="C135" i="3"/>
  <c r="C82" i="3"/>
  <c r="C164" i="3"/>
  <c r="C158" i="3"/>
  <c r="C185" i="3"/>
  <c r="C56" i="3"/>
  <c r="C225" i="3"/>
  <c r="C170" i="3"/>
  <c r="C115" i="3"/>
  <c r="C89" i="3"/>
  <c r="C246" i="3"/>
  <c r="C62" i="3"/>
  <c r="C148" i="3"/>
  <c r="C194" i="3"/>
  <c r="C242" i="3"/>
  <c r="C130" i="3"/>
  <c r="C143" i="3"/>
  <c r="C161" i="3"/>
  <c r="C233" i="3"/>
  <c r="C144" i="3"/>
  <c r="C240" i="3"/>
  <c r="C136" i="3"/>
  <c r="C219" i="3"/>
  <c r="C39" i="3"/>
  <c r="C228" i="3"/>
  <c r="C122" i="3"/>
  <c r="C187" i="3"/>
  <c r="C183" i="3"/>
  <c r="C126" i="3"/>
  <c r="C191" i="3"/>
  <c r="C241" i="3"/>
  <c r="C64" i="3"/>
  <c r="C37" i="3"/>
  <c r="C214" i="3"/>
  <c r="C72" i="3"/>
  <c r="C249" i="3"/>
  <c r="C162" i="3"/>
  <c r="C227" i="3"/>
  <c r="C195" i="3"/>
  <c r="C74" i="3"/>
  <c r="C142" i="3"/>
  <c r="C30" i="3"/>
  <c r="C224" i="3"/>
  <c r="C252" i="3"/>
  <c r="C186" i="3"/>
  <c r="C235" i="3"/>
  <c r="C108" i="3"/>
  <c r="C221" i="3"/>
  <c r="C114" i="3"/>
  <c r="C223" i="3"/>
  <c r="C140" i="3"/>
  <c r="C255" i="3"/>
  <c r="C112" i="3"/>
  <c r="C132" i="3"/>
  <c r="C231" i="3"/>
  <c r="C190" i="3"/>
  <c r="C209" i="3"/>
  <c r="C109" i="3"/>
  <c r="C71" i="3"/>
  <c r="C193" i="3"/>
  <c r="C54" i="3"/>
  <c r="C237" i="3"/>
  <c r="M5" i="5"/>
  <c r="C168" i="3"/>
  <c r="C203" i="3"/>
  <c r="C179" i="3"/>
  <c r="C88" i="3"/>
  <c r="C238" i="3"/>
  <c r="D231" i="3" l="1"/>
  <c r="E231" i="3"/>
  <c r="E108" i="3"/>
  <c r="D108" i="3"/>
  <c r="E72" i="3"/>
  <c r="D72" i="3"/>
  <c r="E187" i="3"/>
  <c r="D187" i="3"/>
  <c r="D233" i="3"/>
  <c r="E233" i="3"/>
  <c r="E246" i="3"/>
  <c r="D246" i="3"/>
  <c r="E164" i="3"/>
  <c r="D164" i="3"/>
  <c r="D87" i="3"/>
  <c r="E87" i="3"/>
  <c r="E175" i="3"/>
  <c r="D175" i="3"/>
  <c r="D83" i="3"/>
  <c r="E83" i="3"/>
  <c r="D245" i="3"/>
  <c r="E245" i="3"/>
  <c r="E165" i="3"/>
  <c r="D165" i="3"/>
  <c r="E173" i="3"/>
  <c r="D173" i="3"/>
  <c r="E216" i="3"/>
  <c r="D216" i="3"/>
  <c r="E232" i="3"/>
  <c r="D232" i="3"/>
  <c r="D253" i="3"/>
  <c r="E253" i="3"/>
  <c r="D75" i="3"/>
  <c r="E75" i="3"/>
  <c r="E78" i="3"/>
  <c r="D78" i="3"/>
  <c r="E113" i="3"/>
  <c r="D113" i="3"/>
  <c r="E105" i="3"/>
  <c r="D105" i="3"/>
  <c r="E159" i="3"/>
  <c r="D159" i="3"/>
  <c r="E110" i="3"/>
  <c r="D110" i="3"/>
  <c r="E90" i="3"/>
  <c r="D90" i="3"/>
  <c r="E28" i="3"/>
  <c r="D28" i="3"/>
  <c r="E120" i="3"/>
  <c r="D120" i="3"/>
  <c r="E100" i="3"/>
  <c r="D100" i="3"/>
  <c r="E172" i="3"/>
  <c r="D172" i="3"/>
  <c r="E152" i="3"/>
  <c r="D152" i="3"/>
  <c r="D237" i="3"/>
  <c r="E237" i="3"/>
  <c r="E132" i="3"/>
  <c r="D132" i="3"/>
  <c r="E30" i="3"/>
  <c r="D30" i="3"/>
  <c r="E214" i="3"/>
  <c r="D214" i="3"/>
  <c r="E191" i="3"/>
  <c r="D191" i="3"/>
  <c r="E136" i="3"/>
  <c r="D136" i="3"/>
  <c r="E161" i="3"/>
  <c r="D161" i="3"/>
  <c r="E194" i="3"/>
  <c r="D194" i="3"/>
  <c r="D89" i="3"/>
  <c r="E89" i="3"/>
  <c r="E56" i="3"/>
  <c r="D56" i="3"/>
  <c r="E82" i="3"/>
  <c r="D82" i="3"/>
  <c r="D33" i="3"/>
  <c r="E33" i="3"/>
  <c r="D79" i="3"/>
  <c r="E79" i="3"/>
  <c r="D29" i="3"/>
  <c r="E29" i="3"/>
  <c r="E213" i="3"/>
  <c r="D213" i="3"/>
  <c r="E196" i="3"/>
  <c r="D196" i="3"/>
  <c r="E124" i="3"/>
  <c r="D124" i="3"/>
  <c r="E119" i="3"/>
  <c r="D119" i="3"/>
  <c r="E44" i="3"/>
  <c r="D44" i="3"/>
  <c r="D31" i="3"/>
  <c r="E31" i="3"/>
  <c r="E50" i="3"/>
  <c r="D50" i="3"/>
  <c r="E116" i="3"/>
  <c r="D116" i="3"/>
  <c r="D61" i="3"/>
  <c r="E61" i="3"/>
  <c r="E32" i="3"/>
  <c r="D32" i="3"/>
  <c r="E229" i="3"/>
  <c r="D229" i="3"/>
  <c r="E188" i="3"/>
  <c r="D188" i="3"/>
  <c r="E34" i="3"/>
  <c r="D34" i="3"/>
  <c r="E167" i="3"/>
  <c r="D167" i="3"/>
  <c r="E250" i="3"/>
  <c r="D250" i="3"/>
  <c r="E127" i="3"/>
  <c r="D127" i="3"/>
  <c r="D95" i="3"/>
  <c r="E95" i="3"/>
  <c r="E145" i="3"/>
  <c r="D145" i="3"/>
  <c r="E212" i="3"/>
  <c r="D212" i="3"/>
  <c r="E203" i="3"/>
  <c r="D203" i="3"/>
  <c r="E54" i="3"/>
  <c r="D54" i="3"/>
  <c r="E209" i="3"/>
  <c r="D209" i="3"/>
  <c r="E112" i="3"/>
  <c r="D112" i="3"/>
  <c r="E114" i="3"/>
  <c r="D114" i="3"/>
  <c r="E186" i="3"/>
  <c r="D186" i="3"/>
  <c r="E142" i="3"/>
  <c r="D142" i="3"/>
  <c r="E162" i="3"/>
  <c r="D162" i="3"/>
  <c r="D37" i="3"/>
  <c r="E37" i="3"/>
  <c r="E126" i="3"/>
  <c r="D126" i="3"/>
  <c r="E228" i="3"/>
  <c r="D228" i="3"/>
  <c r="E240" i="3"/>
  <c r="D240" i="3"/>
  <c r="E143" i="3"/>
  <c r="D143" i="3"/>
  <c r="E148" i="3"/>
  <c r="D148" i="3"/>
  <c r="E115" i="3"/>
  <c r="D115" i="3"/>
  <c r="E185" i="3"/>
  <c r="D185" i="3"/>
  <c r="E135" i="3"/>
  <c r="D135" i="3"/>
  <c r="E104" i="3"/>
  <c r="D104" i="3"/>
  <c r="E103" i="3"/>
  <c r="D103" i="3"/>
  <c r="E52" i="3"/>
  <c r="D52" i="3"/>
  <c r="D45" i="3"/>
  <c r="E45" i="3"/>
  <c r="E46" i="3"/>
  <c r="D46" i="3"/>
  <c r="E84" i="3"/>
  <c r="D84" i="3"/>
  <c r="D239" i="3"/>
  <c r="E239" i="3"/>
  <c r="D247" i="3"/>
  <c r="E247" i="3"/>
  <c r="D85" i="3"/>
  <c r="E85" i="3"/>
  <c r="D81" i="3"/>
  <c r="E81" i="3"/>
  <c r="E141" i="3"/>
  <c r="D141" i="3"/>
  <c r="D99" i="3"/>
  <c r="E99" i="3"/>
  <c r="E157" i="3"/>
  <c r="D157" i="3"/>
  <c r="E177" i="3"/>
  <c r="D177" i="3"/>
  <c r="E236" i="3"/>
  <c r="D236" i="3"/>
  <c r="E146" i="3"/>
  <c r="D146" i="3"/>
  <c r="E134" i="3"/>
  <c r="D134" i="3"/>
  <c r="E153" i="3"/>
  <c r="D153" i="3"/>
  <c r="E129" i="3"/>
  <c r="D129" i="3"/>
  <c r="E155" i="3"/>
  <c r="D155" i="3"/>
  <c r="E42" i="3"/>
  <c r="D42" i="3"/>
  <c r="D47" i="3"/>
  <c r="E47" i="3"/>
  <c r="E218" i="3"/>
  <c r="D218" i="3"/>
  <c r="E121" i="3"/>
  <c r="D121" i="3"/>
  <c r="D55" i="3"/>
  <c r="E55" i="3"/>
  <c r="D77" i="3"/>
  <c r="E77" i="3"/>
  <c r="E70" i="3"/>
  <c r="D70" i="3"/>
  <c r="E58" i="3"/>
  <c r="D58" i="3"/>
  <c r="D53" i="3"/>
  <c r="E53" i="3"/>
  <c r="E149" i="3"/>
  <c r="D149" i="3"/>
  <c r="E234" i="3"/>
  <c r="D234" i="3"/>
  <c r="E151" i="3"/>
  <c r="D151" i="3"/>
  <c r="E217" i="3"/>
  <c r="D217" i="3"/>
  <c r="E205" i="3"/>
  <c r="D205" i="3"/>
  <c r="D59" i="3"/>
  <c r="E59" i="3"/>
  <c r="E182" i="3"/>
  <c r="D182" i="3"/>
  <c r="D51" i="3"/>
  <c r="E51" i="3"/>
  <c r="E156" i="3"/>
  <c r="D156" i="3"/>
  <c r="E244" i="3"/>
  <c r="D244" i="3"/>
  <c r="E133" i="3"/>
  <c r="D133" i="3"/>
  <c r="E88" i="3"/>
  <c r="D88" i="3"/>
  <c r="D71" i="3"/>
  <c r="E71" i="3"/>
  <c r="E140" i="3"/>
  <c r="D140" i="3"/>
  <c r="E224" i="3"/>
  <c r="D224" i="3"/>
  <c r="E195" i="3"/>
  <c r="D195" i="3"/>
  <c r="D241" i="3"/>
  <c r="E241" i="3"/>
  <c r="E219" i="3"/>
  <c r="D219" i="3"/>
  <c r="E242" i="3"/>
  <c r="D242" i="3"/>
  <c r="E225" i="3"/>
  <c r="D225" i="3"/>
  <c r="E123" i="3"/>
  <c r="D123" i="3"/>
  <c r="E94" i="3"/>
  <c r="D94" i="3"/>
  <c r="E106" i="3"/>
  <c r="D106" i="3"/>
  <c r="E86" i="3"/>
  <c r="D86" i="3"/>
  <c r="E174" i="3"/>
  <c r="D174" i="3"/>
  <c r="E201" i="3"/>
  <c r="D201" i="3"/>
  <c r="D35" i="3"/>
  <c r="E35" i="3"/>
  <c r="E163" i="3"/>
  <c r="D163" i="3"/>
  <c r="D65" i="3"/>
  <c r="E65" i="3"/>
  <c r="E215" i="3"/>
  <c r="D215" i="3"/>
  <c r="D91" i="3"/>
  <c r="E91" i="3"/>
  <c r="E204" i="3"/>
  <c r="D204" i="3"/>
  <c r="D93" i="3"/>
  <c r="E93" i="3"/>
  <c r="D69" i="3"/>
  <c r="E69" i="3"/>
  <c r="E150" i="3"/>
  <c r="D150" i="3"/>
  <c r="E92" i="3"/>
  <c r="D92" i="3"/>
  <c r="E178" i="3"/>
  <c r="D178" i="3"/>
  <c r="E48" i="3"/>
  <c r="D48" i="3"/>
  <c r="E176" i="3"/>
  <c r="D176" i="3"/>
  <c r="E166" i="3"/>
  <c r="D166" i="3"/>
  <c r="E179" i="3"/>
  <c r="D179" i="3"/>
  <c r="E109" i="3"/>
  <c r="D109" i="3"/>
  <c r="E223" i="3"/>
  <c r="D223" i="3"/>
  <c r="D235" i="3"/>
  <c r="E235" i="3"/>
  <c r="E227" i="3"/>
  <c r="D227" i="3"/>
  <c r="E122" i="3"/>
  <c r="D122" i="3"/>
  <c r="E171" i="3"/>
  <c r="D171" i="3"/>
  <c r="E60" i="3"/>
  <c r="D60" i="3"/>
  <c r="E128" i="3"/>
  <c r="D128" i="3"/>
  <c r="E36" i="3"/>
  <c r="D36" i="3"/>
  <c r="E107" i="3"/>
  <c r="D107" i="3"/>
  <c r="E98" i="3"/>
  <c r="D98" i="3"/>
  <c r="D97" i="3"/>
  <c r="E97" i="3"/>
  <c r="E206" i="3"/>
  <c r="D206" i="3"/>
  <c r="E180" i="3"/>
  <c r="D180" i="3"/>
  <c r="E254" i="3"/>
  <c r="D254" i="3"/>
  <c r="E207" i="3"/>
  <c r="D207" i="3"/>
  <c r="E197" i="3"/>
  <c r="D197" i="3"/>
  <c r="D49" i="3"/>
  <c r="E49" i="3"/>
  <c r="E125" i="3"/>
  <c r="D125" i="3"/>
  <c r="D27" i="3"/>
  <c r="E27" i="3"/>
  <c r="E40" i="3"/>
  <c r="D40" i="3"/>
  <c r="E139" i="3"/>
  <c r="D139" i="3"/>
  <c r="E238" i="3"/>
  <c r="D238" i="3"/>
  <c r="E168" i="3"/>
  <c r="D168" i="3"/>
  <c r="E193" i="3"/>
  <c r="D193" i="3"/>
  <c r="E190" i="3"/>
  <c r="D190" i="3"/>
  <c r="D255" i="3"/>
  <c r="E255" i="3"/>
  <c r="E221" i="3"/>
  <c r="D221" i="3"/>
  <c r="E252" i="3"/>
  <c r="D252" i="3"/>
  <c r="E74" i="3"/>
  <c r="D74" i="3"/>
  <c r="D249" i="3"/>
  <c r="E249" i="3"/>
  <c r="E64" i="3"/>
  <c r="D64" i="3"/>
  <c r="E183" i="3"/>
  <c r="D183" i="3"/>
  <c r="D39" i="3"/>
  <c r="E39" i="3"/>
  <c r="E144" i="3"/>
  <c r="D144" i="3"/>
  <c r="E130" i="3"/>
  <c r="D130" i="3"/>
  <c r="E62" i="3"/>
  <c r="D62" i="3"/>
  <c r="E170" i="3"/>
  <c r="D170" i="3"/>
  <c r="E158" i="3"/>
  <c r="D158" i="3"/>
  <c r="D43" i="3"/>
  <c r="E43" i="3"/>
  <c r="E137" i="3"/>
  <c r="D137" i="3"/>
  <c r="E169" i="3"/>
  <c r="D169" i="3"/>
  <c r="E147" i="3"/>
  <c r="D147" i="3"/>
  <c r="E208" i="3"/>
  <c r="D208" i="3"/>
  <c r="E189" i="3"/>
  <c r="D189" i="3"/>
  <c r="E102" i="3"/>
  <c r="D102" i="3"/>
  <c r="E230" i="3"/>
  <c r="D230" i="3"/>
  <c r="E154" i="3"/>
  <c r="D154" i="3"/>
  <c r="E200" i="3"/>
  <c r="D200" i="3"/>
  <c r="D63" i="3"/>
  <c r="E63" i="3"/>
  <c r="E210" i="3"/>
  <c r="D210" i="3"/>
  <c r="E76" i="3"/>
  <c r="D76" i="3"/>
  <c r="E117" i="3"/>
  <c r="D117" i="3"/>
  <c r="D73" i="3"/>
  <c r="E73" i="3"/>
  <c r="E248" i="3"/>
  <c r="D248" i="3"/>
  <c r="D67" i="3"/>
  <c r="E67" i="3"/>
  <c r="D57" i="3"/>
  <c r="E57" i="3"/>
  <c r="E226" i="3"/>
  <c r="D226" i="3"/>
  <c r="D41" i="3"/>
  <c r="E41" i="3"/>
  <c r="E181" i="3"/>
  <c r="D181" i="3"/>
  <c r="E118" i="3"/>
  <c r="D118" i="3"/>
  <c r="D251" i="3"/>
  <c r="E251" i="3"/>
  <c r="E96" i="3"/>
  <c r="D96" i="3"/>
  <c r="E198" i="3"/>
  <c r="D198" i="3"/>
  <c r="E38" i="3"/>
  <c r="D38" i="3"/>
  <c r="E111" i="3"/>
  <c r="D111" i="3"/>
  <c r="E138" i="3"/>
  <c r="D138" i="3"/>
  <c r="E202" i="3"/>
  <c r="D202" i="3"/>
  <c r="E68" i="3"/>
  <c r="D68" i="3"/>
  <c r="D243" i="3"/>
  <c r="E243" i="3"/>
  <c r="E184" i="3"/>
  <c r="D184" i="3"/>
  <c r="E131" i="3"/>
  <c r="D131" i="3"/>
  <c r="E220" i="3"/>
  <c r="D220" i="3"/>
  <c r="E211" i="3"/>
  <c r="D211" i="3"/>
  <c r="E199" i="3"/>
  <c r="D199" i="3"/>
  <c r="E80" i="3"/>
  <c r="D80" i="3"/>
  <c r="E222" i="3"/>
  <c r="D222" i="3"/>
  <c r="E160" i="3"/>
  <c r="D160" i="3"/>
  <c r="E192" i="3"/>
  <c r="D192" i="3"/>
  <c r="E101" i="3"/>
  <c r="D101" i="3"/>
  <c r="G20" i="3" l="1"/>
  <c r="H21" i="3"/>
  <c r="G21" i="3"/>
  <c r="H20" i="3"/>
  <c r="G22" i="3" l="1"/>
  <c r="F266" i="3" s="1"/>
  <c r="H22" i="3"/>
  <c r="G489" i="3" s="1"/>
  <c r="L489" i="3" s="1"/>
  <c r="F472" i="3" l="1"/>
  <c r="K472" i="3" s="1"/>
  <c r="F63" i="3"/>
  <c r="F227" i="3"/>
  <c r="K210" i="3" s="1"/>
  <c r="F140" i="3"/>
  <c r="F224" i="3"/>
  <c r="F248" i="3"/>
  <c r="F202" i="3"/>
  <c r="K207" i="3" s="1"/>
  <c r="F116" i="3"/>
  <c r="F196" i="3"/>
  <c r="F132" i="3"/>
  <c r="F33" i="3"/>
  <c r="F312" i="3"/>
  <c r="F255" i="3"/>
  <c r="F157" i="3"/>
  <c r="F520" i="3"/>
  <c r="K520" i="3" s="1"/>
  <c r="F115" i="3"/>
  <c r="F46" i="3"/>
  <c r="F114" i="3"/>
  <c r="F107" i="3"/>
  <c r="F36" i="3"/>
  <c r="F223" i="3"/>
  <c r="F42" i="3"/>
  <c r="F448" i="3"/>
  <c r="F89" i="3"/>
  <c r="F71" i="3"/>
  <c r="F169" i="3"/>
  <c r="F48" i="3"/>
  <c r="K116" i="3" s="1"/>
  <c r="F179" i="3"/>
  <c r="F53" i="3"/>
  <c r="F277" i="3"/>
  <c r="F64" i="3"/>
  <c r="F103" i="3"/>
  <c r="F166" i="3"/>
  <c r="F176" i="3"/>
  <c r="F148" i="3"/>
  <c r="F81" i="3"/>
  <c r="F428" i="3"/>
  <c r="F380" i="3"/>
  <c r="F222" i="3"/>
  <c r="F180" i="3"/>
  <c r="F57" i="3"/>
  <c r="F273" i="3"/>
  <c r="F440" i="3"/>
  <c r="F117" i="3"/>
  <c r="F112" i="3"/>
  <c r="F210" i="3"/>
  <c r="F68" i="3"/>
  <c r="F39" i="3"/>
  <c r="F127" i="3"/>
  <c r="F152" i="3"/>
  <c r="F269" i="3"/>
  <c r="F257" i="3"/>
  <c r="F429" i="3"/>
  <c r="F324" i="3"/>
  <c r="F476" i="3"/>
  <c r="K476" i="3" s="1"/>
  <c r="F253" i="3"/>
  <c r="F215" i="3"/>
  <c r="F142" i="3"/>
  <c r="F149" i="3"/>
  <c r="F131" i="3"/>
  <c r="F151" i="3"/>
  <c r="F65" i="3"/>
  <c r="F271" i="3"/>
  <c r="F468" i="3"/>
  <c r="K468" i="3" s="1"/>
  <c r="F318" i="3"/>
  <c r="F516" i="3"/>
  <c r="K516" i="3" s="1"/>
  <c r="F313" i="3"/>
  <c r="F310" i="3"/>
  <c r="F410" i="3"/>
  <c r="F450" i="3"/>
  <c r="F366" i="3"/>
  <c r="F477" i="3"/>
  <c r="K477" i="3" s="1"/>
  <c r="F391" i="3"/>
  <c r="F378" i="3"/>
  <c r="F393" i="3"/>
  <c r="F487" i="3"/>
  <c r="K487" i="3" s="1"/>
  <c r="F438" i="3"/>
  <c r="F512" i="3"/>
  <c r="K512" i="3" s="1"/>
  <c r="F348" i="3"/>
  <c r="F329" i="3"/>
  <c r="F194" i="3"/>
  <c r="F193" i="3"/>
  <c r="F208" i="3"/>
  <c r="F186" i="3"/>
  <c r="F37" i="3"/>
  <c r="F88" i="3"/>
  <c r="F212" i="3"/>
  <c r="F163" i="3"/>
  <c r="F181" i="3"/>
  <c r="F252" i="3"/>
  <c r="F94" i="3"/>
  <c r="F129" i="3"/>
  <c r="F156" i="3"/>
  <c r="F206" i="3"/>
  <c r="F245" i="3"/>
  <c r="F173" i="3"/>
  <c r="F32" i="3"/>
  <c r="F192" i="3"/>
  <c r="F45" i="3"/>
  <c r="F177" i="3"/>
  <c r="F47" i="3"/>
  <c r="F78" i="3"/>
  <c r="F226" i="3"/>
  <c r="F66" i="3"/>
  <c r="F137" i="3"/>
  <c r="F308" i="3"/>
  <c r="F304" i="3"/>
  <c r="F270" i="3"/>
  <c r="K143" i="3" s="1"/>
  <c r="F343" i="3"/>
  <c r="F478" i="3"/>
  <c r="K478" i="3" s="1"/>
  <c r="F345" i="3"/>
  <c r="F466" i="3"/>
  <c r="K466" i="3" s="1"/>
  <c r="F359" i="3"/>
  <c r="K359" i="3" s="1"/>
  <c r="F317" i="3"/>
  <c r="F385" i="3"/>
  <c r="K385" i="3" s="1"/>
  <c r="F321" i="3"/>
  <c r="F514" i="3"/>
  <c r="K514" i="3" s="1"/>
  <c r="F355" i="3"/>
  <c r="F372" i="3"/>
  <c r="F413" i="3"/>
  <c r="F463" i="3"/>
  <c r="K463" i="3" s="1"/>
  <c r="F517" i="3"/>
  <c r="K517" i="3" s="1"/>
  <c r="F87" i="3"/>
  <c r="F216" i="3"/>
  <c r="K178" i="3" s="1"/>
  <c r="F213" i="3"/>
  <c r="F201" i="3"/>
  <c r="F161" i="3"/>
  <c r="F29" i="3"/>
  <c r="F134" i="3"/>
  <c r="F92" i="3"/>
  <c r="F209" i="3"/>
  <c r="F50" i="3"/>
  <c r="F147" i="3"/>
  <c r="F96" i="3"/>
  <c r="F76" i="3"/>
  <c r="F188" i="3"/>
  <c r="K189" i="3" s="1"/>
  <c r="F62" i="3"/>
  <c r="F113" i="3"/>
  <c r="F251" i="3"/>
  <c r="F244" i="3"/>
  <c r="K240" i="3" s="1"/>
  <c r="F121" i="3"/>
  <c r="F49" i="3"/>
  <c r="F205" i="3"/>
  <c r="F165" i="3"/>
  <c r="F167" i="3"/>
  <c r="F104" i="3"/>
  <c r="F263" i="3"/>
  <c r="F286" i="3"/>
  <c r="K165" i="3" s="1"/>
  <c r="F282" i="3"/>
  <c r="F268" i="3"/>
  <c r="K268" i="3" s="1"/>
  <c r="F334" i="3"/>
  <c r="F445" i="3"/>
  <c r="F524" i="3"/>
  <c r="K524" i="3" s="1"/>
  <c r="F332" i="3"/>
  <c r="F437" i="3"/>
  <c r="F508" i="3"/>
  <c r="K508" i="3" s="1"/>
  <c r="F474" i="3"/>
  <c r="K474" i="3" s="1"/>
  <c r="F404" i="3"/>
  <c r="K404" i="3" s="1"/>
  <c r="F384" i="3"/>
  <c r="F323" i="3"/>
  <c r="F511" i="3"/>
  <c r="K511" i="3" s="1"/>
  <c r="F333" i="3"/>
  <c r="K333" i="3" s="1"/>
  <c r="F451" i="3"/>
  <c r="F319" i="3"/>
  <c r="F485" i="3"/>
  <c r="K485" i="3" s="1"/>
  <c r="F392" i="3"/>
  <c r="F419" i="3"/>
  <c r="K419" i="3" s="1"/>
  <c r="F490" i="3"/>
  <c r="K490" i="3" s="1"/>
  <c r="F499" i="3"/>
  <c r="K499" i="3" s="1"/>
  <c r="F316" i="3"/>
  <c r="F377" i="3"/>
  <c r="F435" i="3"/>
  <c r="F346" i="3"/>
  <c r="F519" i="3"/>
  <c r="K519" i="3" s="1"/>
  <c r="F357" i="3"/>
  <c r="F356" i="3"/>
  <c r="F500" i="3"/>
  <c r="K500" i="3" s="1"/>
  <c r="F446" i="3"/>
  <c r="F363" i="3"/>
  <c r="F326" i="3"/>
  <c r="F352" i="3"/>
  <c r="F525" i="3"/>
  <c r="K525" i="3" s="1"/>
  <c r="F433" i="3"/>
  <c r="F462" i="3"/>
  <c r="K462" i="3" s="1"/>
  <c r="F461" i="3"/>
  <c r="F416" i="3"/>
  <c r="F398" i="3"/>
  <c r="F342" i="3"/>
  <c r="K342" i="3" s="1"/>
  <c r="F373" i="3"/>
  <c r="F510" i="3"/>
  <c r="K510" i="3" s="1"/>
  <c r="F458" i="3"/>
  <c r="F424" i="3"/>
  <c r="F515" i="3"/>
  <c r="K515" i="3" s="1"/>
  <c r="F365" i="3"/>
  <c r="F381" i="3"/>
  <c r="F344" i="3"/>
  <c r="K344" i="3" s="1"/>
  <c r="F328" i="3"/>
  <c r="F408" i="3"/>
  <c r="F402" i="3"/>
  <c r="F335" i="3"/>
  <c r="F442" i="3"/>
  <c r="F360" i="3"/>
  <c r="F467" i="3"/>
  <c r="K467" i="3" s="1"/>
  <c r="F494" i="3"/>
  <c r="K494" i="3" s="1"/>
  <c r="F456" i="3"/>
  <c r="F473" i="3"/>
  <c r="K473" i="3" s="1"/>
  <c r="F523" i="3"/>
  <c r="K523" i="3" s="1"/>
  <c r="F353" i="3"/>
  <c r="K353" i="3" s="1"/>
  <c r="F431" i="3"/>
  <c r="F388" i="3"/>
  <c r="K388" i="3" s="1"/>
  <c r="F426" i="3"/>
  <c r="F403" i="3"/>
  <c r="F354" i="3"/>
  <c r="F361" i="3"/>
  <c r="F320" i="3"/>
  <c r="K320" i="3" s="1"/>
  <c r="F395" i="3"/>
  <c r="F287" i="3"/>
  <c r="F291" i="3"/>
  <c r="F272" i="3"/>
  <c r="F276" i="3"/>
  <c r="F294" i="3"/>
  <c r="F297" i="3"/>
  <c r="F301" i="3"/>
  <c r="F299" i="3"/>
  <c r="K299" i="3" s="1"/>
  <c r="F309" i="3"/>
  <c r="F259" i="3"/>
  <c r="K259" i="3" s="1"/>
  <c r="F261" i="3"/>
  <c r="F290" i="3"/>
  <c r="F288" i="3"/>
  <c r="F303" i="3"/>
  <c r="F315" i="3"/>
  <c r="F153" i="3"/>
  <c r="F105" i="3"/>
  <c r="F154" i="3"/>
  <c r="F150" i="3"/>
  <c r="K146" i="3" s="1"/>
  <c r="F125" i="3"/>
  <c r="F79" i="3"/>
  <c r="F143" i="3"/>
  <c r="F155" i="3"/>
  <c r="F128" i="3"/>
  <c r="K238" i="3" s="1"/>
  <c r="F241" i="3"/>
  <c r="F102" i="3"/>
  <c r="F229" i="3"/>
  <c r="F38" i="3"/>
  <c r="F44" i="3"/>
  <c r="F178" i="3"/>
  <c r="K225" i="3" s="1"/>
  <c r="F90" i="3"/>
  <c r="F35" i="3"/>
  <c r="F99" i="3"/>
  <c r="F379" i="3"/>
  <c r="F493" i="3"/>
  <c r="K493" i="3" s="1"/>
  <c r="F369" i="3"/>
  <c r="F475" i="3"/>
  <c r="K475" i="3" s="1"/>
  <c r="F454" i="3"/>
  <c r="F432" i="3"/>
  <c r="K432" i="3" s="1"/>
  <c r="F503" i="3"/>
  <c r="K503" i="3" s="1"/>
  <c r="F423" i="3"/>
  <c r="F425" i="3"/>
  <c r="F337" i="3"/>
  <c r="F409" i="3"/>
  <c r="F350" i="3"/>
  <c r="F396" i="3"/>
  <c r="K396" i="3" s="1"/>
  <c r="F422" i="3"/>
  <c r="K422" i="3" s="1"/>
  <c r="F418" i="3"/>
  <c r="K418" i="3" s="1"/>
  <c r="F400" i="3"/>
  <c r="F407" i="3"/>
  <c r="K407" i="3" s="1"/>
  <c r="F339" i="3"/>
  <c r="F327" i="3"/>
  <c r="F518" i="3"/>
  <c r="K518" i="3" s="1"/>
  <c r="F455" i="3"/>
  <c r="K455" i="3" s="1"/>
  <c r="F389" i="3"/>
  <c r="K389" i="3" s="1"/>
  <c r="F507" i="3"/>
  <c r="K507" i="3" s="1"/>
  <c r="F362" i="3"/>
  <c r="K362" i="3" s="1"/>
  <c r="F347" i="3"/>
  <c r="K347" i="3" s="1"/>
  <c r="F486" i="3"/>
  <c r="K486" i="3" s="1"/>
  <c r="F506" i="3"/>
  <c r="K506" i="3" s="1"/>
  <c r="F457" i="3"/>
  <c r="F386" i="3"/>
  <c r="K386" i="3" s="1"/>
  <c r="F420" i="3"/>
  <c r="F427" i="3"/>
  <c r="F325" i="3"/>
  <c r="F447" i="3"/>
  <c r="F374" i="3"/>
  <c r="F488" i="3"/>
  <c r="K488" i="3" s="1"/>
  <c r="F367" i="3"/>
  <c r="F497" i="3"/>
  <c r="K497" i="3" s="1"/>
  <c r="F414" i="3"/>
  <c r="F411" i="3"/>
  <c r="F498" i="3"/>
  <c r="K498" i="3" s="1"/>
  <c r="F491" i="3"/>
  <c r="K491" i="3" s="1"/>
  <c r="F336" i="3"/>
  <c r="K336" i="3" s="1"/>
  <c r="F415" i="3"/>
  <c r="K415" i="3" s="1"/>
  <c r="F481" i="3"/>
  <c r="K481" i="3" s="1"/>
  <c r="F483" i="3"/>
  <c r="K483" i="3" s="1"/>
  <c r="F405" i="3"/>
  <c r="F387" i="3"/>
  <c r="F376" i="3"/>
  <c r="F480" i="3"/>
  <c r="K480" i="3" s="1"/>
  <c r="F439" i="3"/>
  <c r="K439" i="3" s="1"/>
  <c r="F401" i="3"/>
  <c r="F390" i="3"/>
  <c r="F364" i="3"/>
  <c r="F267" i="3"/>
  <c r="K267" i="3" s="1"/>
  <c r="F279" i="3"/>
  <c r="F239" i="3"/>
  <c r="F258" i="3"/>
  <c r="F256" i="3"/>
  <c r="K175" i="3" s="1"/>
  <c r="F295" i="3"/>
  <c r="F298" i="3"/>
  <c r="F285" i="3"/>
  <c r="K285" i="3" s="1"/>
  <c r="F284" i="3"/>
  <c r="F283" i="3"/>
  <c r="F275" i="3"/>
  <c r="K275" i="3" s="1"/>
  <c r="F264" i="3"/>
  <c r="F293" i="3"/>
  <c r="K293" i="3" s="1"/>
  <c r="F274" i="3"/>
  <c r="F262" i="3"/>
  <c r="F220" i="3"/>
  <c r="F238" i="3"/>
  <c r="F240" i="3"/>
  <c r="F27" i="3"/>
  <c r="F95" i="3"/>
  <c r="F34" i="3"/>
  <c r="F162" i="3"/>
  <c r="F58" i="3"/>
  <c r="F28" i="3"/>
  <c r="F211" i="3"/>
  <c r="F237" i="3"/>
  <c r="K173" i="3" s="1"/>
  <c r="F198" i="3"/>
  <c r="F228" i="3"/>
  <c r="F74" i="3"/>
  <c r="F40" i="3"/>
  <c r="F236" i="3"/>
  <c r="F254" i="3"/>
  <c r="F230" i="3"/>
  <c r="F233" i="3"/>
  <c r="F168" i="3"/>
  <c r="F144" i="3"/>
  <c r="F174" i="3"/>
  <c r="F85" i="3"/>
  <c r="F175" i="3"/>
  <c r="F60" i="3"/>
  <c r="F83" i="3"/>
  <c r="K250" i="3" s="1"/>
  <c r="F171" i="3"/>
  <c r="K131" i="3" s="1"/>
  <c r="F123" i="3"/>
  <c r="F217" i="3"/>
  <c r="F120" i="3"/>
  <c r="F119" i="3"/>
  <c r="F118" i="3"/>
  <c r="F73" i="3"/>
  <c r="F158" i="3"/>
  <c r="K145" i="3" s="1"/>
  <c r="F164" i="3"/>
  <c r="F139" i="3"/>
  <c r="F30" i="3"/>
  <c r="F122" i="3"/>
  <c r="F138" i="3"/>
  <c r="K160" i="3" s="1"/>
  <c r="F93" i="3"/>
  <c r="F41" i="3"/>
  <c r="F109" i="3"/>
  <c r="F100" i="3"/>
  <c r="F80" i="3"/>
  <c r="F77" i="3"/>
  <c r="F124" i="3"/>
  <c r="F183" i="3"/>
  <c r="K191" i="3" s="1"/>
  <c r="F67" i="3"/>
  <c r="F184" i="3"/>
  <c r="F97" i="3"/>
  <c r="F106" i="3"/>
  <c r="K98" i="3" s="1"/>
  <c r="F133" i="3"/>
  <c r="K164" i="3" s="1"/>
  <c r="F141" i="3"/>
  <c r="K151" i="3" s="1"/>
  <c r="F195" i="3"/>
  <c r="F51" i="3"/>
  <c r="F59" i="3"/>
  <c r="F221" i="3"/>
  <c r="F146" i="3"/>
  <c r="F56" i="3"/>
  <c r="F101" i="3"/>
  <c r="F31" i="3"/>
  <c r="F110" i="3"/>
  <c r="F242" i="3"/>
  <c r="F207" i="3"/>
  <c r="F55" i="3"/>
  <c r="F281" i="3"/>
  <c r="F289" i="3"/>
  <c r="K289" i="3" s="1"/>
  <c r="F280" i="3"/>
  <c r="K280" i="3" s="1"/>
  <c r="F300" i="3"/>
  <c r="F306" i="3"/>
  <c r="F296" i="3"/>
  <c r="K162" i="3" s="1"/>
  <c r="F292" i="3"/>
  <c r="K292" i="3" s="1"/>
  <c r="F504" i="3"/>
  <c r="K504" i="3" s="1"/>
  <c r="F496" i="3"/>
  <c r="K496" i="3" s="1"/>
  <c r="F417" i="3"/>
  <c r="F505" i="3"/>
  <c r="K505" i="3" s="1"/>
  <c r="F394" i="3"/>
  <c r="F469" i="3"/>
  <c r="K469" i="3" s="1"/>
  <c r="F492" i="3"/>
  <c r="K492" i="3" s="1"/>
  <c r="F502" i="3"/>
  <c r="K502" i="3" s="1"/>
  <c r="F434" i="3"/>
  <c r="F489" i="3"/>
  <c r="K489" i="3" s="1"/>
  <c r="F444" i="3"/>
  <c r="F495" i="3"/>
  <c r="K495" i="3" s="1"/>
  <c r="F322" i="3"/>
  <c r="F479" i="3"/>
  <c r="K479" i="3" s="1"/>
  <c r="F368" i="3"/>
  <c r="K368" i="3" s="1"/>
  <c r="F453" i="3"/>
  <c r="K453" i="3" s="1"/>
  <c r="F526" i="3"/>
  <c r="K526" i="3" s="1"/>
  <c r="F371" i="3"/>
  <c r="F330" i="3"/>
  <c r="F441" i="3"/>
  <c r="F375" i="3"/>
  <c r="K375" i="3" s="1"/>
  <c r="F358" i="3"/>
  <c r="K358" i="3" s="1"/>
  <c r="F382" i="3"/>
  <c r="K382" i="3" s="1"/>
  <c r="F452" i="3"/>
  <c r="F482" i="3"/>
  <c r="K482" i="3" s="1"/>
  <c r="F340" i="3"/>
  <c r="K340" i="3" s="1"/>
  <c r="F406" i="3"/>
  <c r="K406" i="3" s="1"/>
  <c r="F513" i="3"/>
  <c r="K513" i="3" s="1"/>
  <c r="F136" i="3"/>
  <c r="F187" i="3"/>
  <c r="K203" i="3" s="1"/>
  <c r="F84" i="3"/>
  <c r="K195" i="3" s="1"/>
  <c r="F214" i="3"/>
  <c r="F189" i="3"/>
  <c r="F247" i="3"/>
  <c r="F235" i="3"/>
  <c r="K246" i="3" s="1"/>
  <c r="F43" i="3"/>
  <c r="F203" i="3"/>
  <c r="K211" i="3" s="1"/>
  <c r="F130" i="3"/>
  <c r="K243" i="3" s="1"/>
  <c r="F246" i="3"/>
  <c r="K231" i="3" s="1"/>
  <c r="F52" i="3"/>
  <c r="F218" i="3"/>
  <c r="F231" i="3"/>
  <c r="F182" i="3"/>
  <c r="K228" i="3" s="1"/>
  <c r="F75" i="3"/>
  <c r="F234" i="3"/>
  <c r="F190" i="3"/>
  <c r="F250" i="3"/>
  <c r="K255" i="3" s="1"/>
  <c r="F98" i="3"/>
  <c r="F200" i="3"/>
  <c r="F108" i="3"/>
  <c r="F204" i="3"/>
  <c r="F61" i="3"/>
  <c r="F185" i="3"/>
  <c r="F82" i="3"/>
  <c r="F172" i="3"/>
  <c r="K215" i="3" s="1"/>
  <c r="F91" i="3"/>
  <c r="F225" i="3"/>
  <c r="K205" i="3" s="1"/>
  <c r="F126" i="3"/>
  <c r="F191" i="3"/>
  <c r="F243" i="3"/>
  <c r="F159" i="3"/>
  <c r="K157" i="3" s="1"/>
  <c r="F219" i="3"/>
  <c r="F145" i="3"/>
  <c r="K235" i="3" s="1"/>
  <c r="F70" i="3"/>
  <c r="F54" i="3"/>
  <c r="F160" i="3"/>
  <c r="F69" i="3"/>
  <c r="K202" i="3" s="1"/>
  <c r="F135" i="3"/>
  <c r="F86" i="3"/>
  <c r="F170" i="3"/>
  <c r="K142" i="3" s="1"/>
  <c r="F111" i="3"/>
  <c r="K239" i="3" s="1"/>
  <c r="F197" i="3"/>
  <c r="F72" i="3"/>
  <c r="F232" i="3"/>
  <c r="F249" i="3"/>
  <c r="F199" i="3"/>
  <c r="F265" i="3"/>
  <c r="K265" i="3" s="1"/>
  <c r="F314" i="3"/>
  <c r="F302" i="3"/>
  <c r="K302" i="3" s="1"/>
  <c r="F278" i="3"/>
  <c r="K278" i="3" s="1"/>
  <c r="F311" i="3"/>
  <c r="F260" i="3"/>
  <c r="K260" i="3" s="1"/>
  <c r="F307" i="3"/>
  <c r="K307" i="3" s="1"/>
  <c r="F305" i="3"/>
  <c r="K305" i="3" s="1"/>
  <c r="F331" i="3"/>
  <c r="F443" i="3"/>
  <c r="K443" i="3" s="1"/>
  <c r="F509" i="3"/>
  <c r="K509" i="3" s="1"/>
  <c r="F383" i="3"/>
  <c r="F436" i="3"/>
  <c r="K436" i="3" s="1"/>
  <c r="F370" i="3"/>
  <c r="F522" i="3"/>
  <c r="K522" i="3" s="1"/>
  <c r="F430" i="3"/>
  <c r="F521" i="3"/>
  <c r="K521" i="3" s="1"/>
  <c r="F341" i="3"/>
  <c r="F460" i="3"/>
  <c r="K460" i="3" s="1"/>
  <c r="F349" i="3"/>
  <c r="K349" i="3" s="1"/>
  <c r="F464" i="3"/>
  <c r="K464" i="3" s="1"/>
  <c r="F459" i="3"/>
  <c r="F465" i="3"/>
  <c r="K465" i="3" s="1"/>
  <c r="F421" i="3"/>
  <c r="F471" i="3"/>
  <c r="K471" i="3" s="1"/>
  <c r="F351" i="3"/>
  <c r="F412" i="3"/>
  <c r="K412" i="3" s="1"/>
  <c r="F501" i="3"/>
  <c r="K501" i="3" s="1"/>
  <c r="F399" i="3"/>
  <c r="F338" i="3"/>
  <c r="K338" i="3" s="1"/>
  <c r="F449" i="3"/>
  <c r="K449" i="3" s="1"/>
  <c r="F397" i="3"/>
  <c r="F470" i="3"/>
  <c r="K470" i="3" s="1"/>
  <c r="F484" i="3"/>
  <c r="K484" i="3" s="1"/>
  <c r="K197" i="3"/>
  <c r="K167" i="3"/>
  <c r="K85" i="3"/>
  <c r="K117" i="3"/>
  <c r="K140" i="3"/>
  <c r="K188" i="3"/>
  <c r="K166" i="3"/>
  <c r="K220" i="3"/>
  <c r="K216" i="3"/>
  <c r="K200" i="3"/>
  <c r="K158" i="3"/>
  <c r="K81" i="3"/>
  <c r="K150" i="3"/>
  <c r="G347" i="3"/>
  <c r="G201" i="3"/>
  <c r="G35" i="3"/>
  <c r="G117" i="3"/>
  <c r="G227" i="3"/>
  <c r="G88" i="3"/>
  <c r="G67" i="3"/>
  <c r="G87" i="3"/>
  <c r="G176" i="3"/>
  <c r="G221" i="3"/>
  <c r="G166" i="3"/>
  <c r="G146" i="3"/>
  <c r="G83" i="3"/>
  <c r="G186" i="3"/>
  <c r="G245" i="3"/>
  <c r="G70" i="3"/>
  <c r="G151" i="3"/>
  <c r="G196" i="3"/>
  <c r="G241" i="3"/>
  <c r="G115" i="3"/>
  <c r="G164" i="3"/>
  <c r="G198" i="3"/>
  <c r="G209" i="3"/>
  <c r="G108" i="3"/>
  <c r="G235" i="3"/>
  <c r="G190" i="3"/>
  <c r="G31" i="3"/>
  <c r="G180" i="3"/>
  <c r="G173" i="3"/>
  <c r="G120" i="3"/>
  <c r="G247" i="3"/>
  <c r="G39" i="3"/>
  <c r="G246" i="3"/>
  <c r="G163" i="3"/>
  <c r="G136" i="3"/>
  <c r="G94" i="3"/>
  <c r="G128" i="3"/>
  <c r="G82" i="3"/>
  <c r="G114" i="3"/>
  <c r="G41" i="3"/>
  <c r="G169" i="3"/>
  <c r="G93" i="3"/>
  <c r="G194" i="3"/>
  <c r="G64" i="3"/>
  <c r="G97" i="3"/>
  <c r="G33" i="3"/>
  <c r="G223" i="3"/>
  <c r="G217" i="3"/>
  <c r="G130" i="3"/>
  <c r="G81" i="3"/>
  <c r="G171" i="3"/>
  <c r="G71" i="3"/>
  <c r="G72" i="3"/>
  <c r="G126" i="3"/>
  <c r="G29" i="3"/>
  <c r="G224" i="3"/>
  <c r="G99" i="3"/>
  <c r="G156" i="3"/>
  <c r="G240" i="3"/>
  <c r="G50" i="3"/>
  <c r="G61" i="3"/>
  <c r="G40" i="3"/>
  <c r="G150" i="3"/>
  <c r="G234" i="3"/>
  <c r="G251" i="3"/>
  <c r="G124" i="3"/>
  <c r="G212" i="3"/>
  <c r="G147" i="3"/>
  <c r="G238" i="3"/>
  <c r="G187" i="3"/>
  <c r="G200" i="3"/>
  <c r="G197" i="3"/>
  <c r="G199" i="3"/>
  <c r="G154" i="3"/>
  <c r="G182" i="3"/>
  <c r="G175" i="3"/>
  <c r="G253" i="3"/>
  <c r="G195" i="3"/>
  <c r="G109" i="3"/>
  <c r="G46" i="3"/>
  <c r="G53" i="3"/>
  <c r="G77" i="3"/>
  <c r="G129" i="3"/>
  <c r="G161" i="3"/>
  <c r="G236" i="3"/>
  <c r="G85" i="3"/>
  <c r="G239" i="3"/>
  <c r="G125" i="3"/>
  <c r="G211" i="3"/>
  <c r="G214" i="3"/>
  <c r="G183" i="3"/>
  <c r="G165" i="3"/>
  <c r="G116" i="3"/>
  <c r="G103" i="3"/>
  <c r="G111" i="3"/>
  <c r="G228" i="3"/>
  <c r="G244" i="3"/>
  <c r="G98" i="3"/>
  <c r="G140" i="3"/>
  <c r="G143" i="3"/>
  <c r="G213" i="3"/>
  <c r="G134" i="3"/>
  <c r="G69" i="3"/>
  <c r="G76" i="3"/>
  <c r="G132" i="3"/>
  <c r="G230" i="3"/>
  <c r="G181" i="3"/>
  <c r="G95" i="3"/>
  <c r="G220" i="3"/>
  <c r="G137" i="3"/>
  <c r="G160" i="3"/>
  <c r="G52" i="3"/>
  <c r="G36" i="3"/>
  <c r="G105" i="3"/>
  <c r="G27" i="3"/>
  <c r="G226" i="3"/>
  <c r="G139" i="3"/>
  <c r="G113" i="3"/>
  <c r="G107" i="3"/>
  <c r="G75" i="3"/>
  <c r="G219" i="3"/>
  <c r="G158" i="3"/>
  <c r="G90" i="3"/>
  <c r="G141" i="3"/>
  <c r="G123" i="3"/>
  <c r="G222" i="3"/>
  <c r="G30" i="3"/>
  <c r="G172" i="3"/>
  <c r="G249" i="3"/>
  <c r="G106" i="3"/>
  <c r="G168" i="3"/>
  <c r="G121" i="3"/>
  <c r="G42" i="3"/>
  <c r="G86" i="3"/>
  <c r="G73" i="3"/>
  <c r="G396" i="3"/>
  <c r="L396" i="3" s="1"/>
  <c r="G102" i="3"/>
  <c r="G57" i="3"/>
  <c r="G299" i="3"/>
  <c r="G487" i="3"/>
  <c r="L487" i="3" s="1"/>
  <c r="G420" i="3"/>
  <c r="G74" i="3"/>
  <c r="G188" i="3"/>
  <c r="G91" i="3"/>
  <c r="G395" i="3"/>
  <c r="G203" i="3"/>
  <c r="G43" i="3"/>
  <c r="G231" i="3"/>
  <c r="G155" i="3"/>
  <c r="G295" i="3"/>
  <c r="L295" i="3" s="1"/>
  <c r="G500" i="3"/>
  <c r="L500" i="3" s="1"/>
  <c r="G60" i="3"/>
  <c r="G84" i="3"/>
  <c r="G28" i="3"/>
  <c r="G162" i="3"/>
  <c r="G206" i="3"/>
  <c r="G48" i="3"/>
  <c r="G80" i="3"/>
  <c r="G135" i="3"/>
  <c r="G216" i="3"/>
  <c r="G112" i="3"/>
  <c r="G44" i="3"/>
  <c r="G89" i="3"/>
  <c r="G204" i="3"/>
  <c r="G252" i="3"/>
  <c r="G260" i="3"/>
  <c r="G380" i="3"/>
  <c r="G407" i="3"/>
  <c r="L407" i="3" s="1"/>
  <c r="G127" i="3"/>
  <c r="G96" i="3"/>
  <c r="G205" i="3"/>
  <c r="G101" i="3"/>
  <c r="G174" i="3"/>
  <c r="G258" i="3"/>
  <c r="G292" i="3"/>
  <c r="G392" i="3"/>
  <c r="L392" i="3" s="1"/>
  <c r="G385" i="3"/>
  <c r="G122" i="3"/>
  <c r="G242" i="3"/>
  <c r="G119" i="3"/>
  <c r="G78" i="3"/>
  <c r="G37" i="3"/>
  <c r="G54" i="3"/>
  <c r="G110" i="3"/>
  <c r="G138" i="3"/>
  <c r="G65" i="3"/>
  <c r="G148" i="3"/>
  <c r="G288" i="3"/>
  <c r="L288" i="3" s="1"/>
  <c r="G276" i="3"/>
  <c r="G271" i="3"/>
  <c r="G391" i="3"/>
  <c r="G389" i="3"/>
  <c r="L389" i="3" s="1"/>
  <c r="G514" i="3"/>
  <c r="L514" i="3" s="1"/>
  <c r="G411" i="3"/>
  <c r="L411" i="3" s="1"/>
  <c r="G497" i="3"/>
  <c r="L497" i="3" s="1"/>
  <c r="G207" i="3"/>
  <c r="G210" i="3"/>
  <c r="G149" i="3"/>
  <c r="G229" i="3"/>
  <c r="G184" i="3"/>
  <c r="G193" i="3"/>
  <c r="G58" i="3"/>
  <c r="G118" i="3"/>
  <c r="G225" i="3"/>
  <c r="G232" i="3"/>
  <c r="G178" i="3"/>
  <c r="G145" i="3"/>
  <c r="G100" i="3"/>
  <c r="G307" i="3"/>
  <c r="G492" i="3"/>
  <c r="L492" i="3" s="1"/>
  <c r="G398" i="3"/>
  <c r="G432" i="3"/>
  <c r="L432" i="3" s="1"/>
  <c r="G439" i="3"/>
  <c r="G340" i="3"/>
  <c r="L340" i="3" s="1"/>
  <c r="G177" i="3"/>
  <c r="G153" i="3"/>
  <c r="G218" i="3"/>
  <c r="G267" i="3"/>
  <c r="L267" i="3" s="1"/>
  <c r="G274" i="3"/>
  <c r="G306" i="3"/>
  <c r="L306" i="3" s="1"/>
  <c r="G293" i="3"/>
  <c r="G428" i="3"/>
  <c r="G461" i="3"/>
  <c r="G320" i="3"/>
  <c r="L320" i="3" s="1"/>
  <c r="G470" i="3"/>
  <c r="L470" i="3" s="1"/>
  <c r="G334" i="3"/>
  <c r="G415" i="3"/>
  <c r="G453" i="3"/>
  <c r="L453" i="3" s="1"/>
  <c r="G327" i="3"/>
  <c r="G444" i="3"/>
  <c r="G179" i="3"/>
  <c r="G191" i="3"/>
  <c r="G282" i="3"/>
  <c r="G278" i="3"/>
  <c r="G314" i="3"/>
  <c r="G363" i="3"/>
  <c r="L363" i="3" s="1"/>
  <c r="G333" i="3"/>
  <c r="L333" i="3" s="1"/>
  <c r="G324" i="3"/>
  <c r="L324" i="3" s="1"/>
  <c r="G467" i="3"/>
  <c r="L467" i="3" s="1"/>
  <c r="G331" i="3"/>
  <c r="L331" i="3" s="1"/>
  <c r="G354" i="3"/>
  <c r="G350" i="3"/>
  <c r="G335" i="3"/>
  <c r="G443" i="3"/>
  <c r="L443" i="3" s="1"/>
  <c r="G477" i="3"/>
  <c r="L477" i="3" s="1"/>
  <c r="G413" i="3"/>
  <c r="G437" i="3"/>
  <c r="G483" i="3"/>
  <c r="L483" i="3" s="1"/>
  <c r="G494" i="3"/>
  <c r="L494" i="3" s="1"/>
  <c r="G458" i="3"/>
  <c r="L458" i="3" s="1"/>
  <c r="G469" i="3"/>
  <c r="L469" i="3" s="1"/>
  <c r="G417" i="3"/>
  <c r="L417" i="3" s="1"/>
  <c r="G393" i="3"/>
  <c r="G387" i="3"/>
  <c r="G388" i="3"/>
  <c r="G277" i="3"/>
  <c r="L277" i="3" s="1"/>
  <c r="G360" i="3"/>
  <c r="G431" i="3"/>
  <c r="G384" i="3"/>
  <c r="G507" i="3"/>
  <c r="L507" i="3" s="1"/>
  <c r="G379" i="3"/>
  <c r="L379" i="3" s="1"/>
  <c r="G476" i="3"/>
  <c r="L476" i="3" s="1"/>
  <c r="G352" i="3"/>
  <c r="G471" i="3"/>
  <c r="L471" i="3" s="1"/>
  <c r="G518" i="3"/>
  <c r="L518" i="3" s="1"/>
  <c r="G488" i="3"/>
  <c r="L488" i="3" s="1"/>
  <c r="G372" i="3"/>
  <c r="L372" i="3" s="1"/>
  <c r="G401" i="3"/>
  <c r="L401" i="3" s="1"/>
  <c r="G478" i="3"/>
  <c r="L478" i="3" s="1"/>
  <c r="G463" i="3"/>
  <c r="L463" i="3" s="1"/>
  <c r="G321" i="3"/>
  <c r="G526" i="3"/>
  <c r="L526" i="3" s="1"/>
  <c r="G343" i="3"/>
  <c r="G336" i="3"/>
  <c r="G414" i="3"/>
  <c r="L414" i="3" s="1"/>
  <c r="G501" i="3"/>
  <c r="L501" i="3" s="1"/>
  <c r="G465" i="3"/>
  <c r="L465" i="3" s="1"/>
  <c r="G317" i="3"/>
  <c r="G408" i="3"/>
  <c r="G490" i="3"/>
  <c r="L490" i="3" s="1"/>
  <c r="G455" i="3"/>
  <c r="G424" i="3"/>
  <c r="G373" i="3"/>
  <c r="G452" i="3"/>
  <c r="L452" i="3" s="1"/>
  <c r="G445" i="3"/>
  <c r="G485" i="3"/>
  <c r="L485" i="3" s="1"/>
  <c r="G509" i="3"/>
  <c r="L509" i="3" s="1"/>
  <c r="G449" i="3"/>
  <c r="G345" i="3"/>
  <c r="G511" i="3"/>
  <c r="L511" i="3" s="1"/>
  <c r="G346" i="3"/>
  <c r="G512" i="3"/>
  <c r="L512" i="3" s="1"/>
  <c r="G344" i="3"/>
  <c r="L344" i="3" s="1"/>
  <c r="G430" i="3"/>
  <c r="G521" i="3"/>
  <c r="L521" i="3" s="1"/>
  <c r="G376" i="3"/>
  <c r="L376" i="3" s="1"/>
  <c r="G473" i="3"/>
  <c r="L473" i="3" s="1"/>
  <c r="G366" i="3"/>
  <c r="G357" i="3"/>
  <c r="G522" i="3"/>
  <c r="L522" i="3" s="1"/>
  <c r="G466" i="3"/>
  <c r="L466" i="3" s="1"/>
  <c r="G440" i="3"/>
  <c r="L440" i="3" s="1"/>
  <c r="G362" i="3"/>
  <c r="G459" i="3"/>
  <c r="L459" i="3" s="1"/>
  <c r="G441" i="3"/>
  <c r="G312" i="3"/>
  <c r="L312" i="3" s="1"/>
  <c r="G296" i="3"/>
  <c r="L296" i="3" s="1"/>
  <c r="G310" i="3"/>
  <c r="L310" i="3" s="1"/>
  <c r="G266" i="3"/>
  <c r="L266" i="3" s="1"/>
  <c r="G259" i="3"/>
  <c r="G268" i="3"/>
  <c r="G269" i="3"/>
  <c r="L269" i="3" s="1"/>
  <c r="G257" i="3"/>
  <c r="G315" i="3"/>
  <c r="G272" i="3"/>
  <c r="L272" i="3" s="1"/>
  <c r="G309" i="3"/>
  <c r="L309" i="3" s="1"/>
  <c r="G313" i="3"/>
  <c r="L313" i="3" s="1"/>
  <c r="G286" i="3"/>
  <c r="G294" i="3"/>
  <c r="L294" i="3" s="1"/>
  <c r="G303" i="3"/>
  <c r="L303" i="3" s="1"/>
  <c r="G59" i="3"/>
  <c r="G34" i="3"/>
  <c r="G62" i="3"/>
  <c r="G233" i="3"/>
  <c r="G250" i="3"/>
  <c r="G215" i="3"/>
  <c r="G185" i="3"/>
  <c r="G63" i="3"/>
  <c r="G152" i="3"/>
  <c r="G133" i="3"/>
  <c r="G255" i="3"/>
  <c r="G56" i="3"/>
  <c r="G45" i="3"/>
  <c r="G55" i="3"/>
  <c r="G167" i="3"/>
  <c r="G254" i="3"/>
  <c r="G92" i="3"/>
  <c r="G243" i="3"/>
  <c r="G192" i="3"/>
  <c r="G208" i="3"/>
  <c r="G142" i="3"/>
  <c r="G513" i="3"/>
  <c r="L513" i="3" s="1"/>
  <c r="G325" i="3"/>
  <c r="L325" i="3" s="1"/>
  <c r="G450" i="3"/>
  <c r="L450" i="3" s="1"/>
  <c r="G394" i="3"/>
  <c r="G377" i="3"/>
  <c r="G481" i="3"/>
  <c r="L481" i="3" s="1"/>
  <c r="G383" i="3"/>
  <c r="L383" i="3" s="1"/>
  <c r="G426" i="3"/>
  <c r="G472" i="3"/>
  <c r="L472" i="3" s="1"/>
  <c r="G484" i="3"/>
  <c r="L484" i="3" s="1"/>
  <c r="G434" i="3"/>
  <c r="G409" i="3"/>
  <c r="L409" i="3" s="1"/>
  <c r="G374" i="3"/>
  <c r="L374" i="3" s="1"/>
  <c r="G457" i="3"/>
  <c r="G359" i="3"/>
  <c r="L359" i="3" s="1"/>
  <c r="G508" i="3"/>
  <c r="L508" i="3" s="1"/>
  <c r="G418" i="3"/>
  <c r="L418" i="3" s="1"/>
  <c r="G364" i="3"/>
  <c r="L364" i="3" s="1"/>
  <c r="G351" i="3"/>
  <c r="L351" i="3" s="1"/>
  <c r="G367" i="3"/>
  <c r="G435" i="3"/>
  <c r="G448" i="3"/>
  <c r="G338" i="3"/>
  <c r="L338" i="3" s="1"/>
  <c r="G502" i="3"/>
  <c r="L502" i="3" s="1"/>
  <c r="G423" i="3"/>
  <c r="G427" i="3"/>
  <c r="L427" i="3" s="1"/>
  <c r="G371" i="3"/>
  <c r="L371" i="3" s="1"/>
  <c r="G475" i="3"/>
  <c r="L475" i="3" s="1"/>
  <c r="G520" i="3"/>
  <c r="L520" i="3" s="1"/>
  <c r="G446" i="3"/>
  <c r="G316" i="3"/>
  <c r="L316" i="3" s="1"/>
  <c r="G506" i="3"/>
  <c r="L506" i="3" s="1"/>
  <c r="G378" i="3"/>
  <c r="G495" i="3"/>
  <c r="L495" i="3" s="1"/>
  <c r="G349" i="3"/>
  <c r="L349" i="3" s="1"/>
  <c r="G433" i="3"/>
  <c r="G400" i="3"/>
  <c r="L400" i="3" s="1"/>
  <c r="G368" i="3"/>
  <c r="L368" i="3" s="1"/>
  <c r="G517" i="3"/>
  <c r="L517" i="3" s="1"/>
  <c r="G375" i="3"/>
  <c r="G460" i="3"/>
  <c r="L460" i="3" s="1"/>
  <c r="G462" i="3"/>
  <c r="G369" i="3"/>
  <c r="L369" i="3" s="1"/>
  <c r="G451" i="3"/>
  <c r="G499" i="3"/>
  <c r="L499" i="3" s="1"/>
  <c r="G503" i="3"/>
  <c r="L503" i="3" s="1"/>
  <c r="G382" i="3"/>
  <c r="L382" i="3" s="1"/>
  <c r="G480" i="3"/>
  <c r="L480" i="3" s="1"/>
  <c r="G504" i="3"/>
  <c r="L504" i="3" s="1"/>
  <c r="G291" i="3"/>
  <c r="L291" i="3" s="1"/>
  <c r="G281" i="3"/>
  <c r="L281" i="3" s="1"/>
  <c r="G273" i="3"/>
  <c r="G262" i="3"/>
  <c r="G308" i="3"/>
  <c r="L308" i="3" s="1"/>
  <c r="G284" i="3"/>
  <c r="L284" i="3" s="1"/>
  <c r="G265" i="3"/>
  <c r="L265" i="3" s="1"/>
  <c r="G279" i="3"/>
  <c r="L279" i="3" s="1"/>
  <c r="G264" i="3"/>
  <c r="L264" i="3" s="1"/>
  <c r="G285" i="3"/>
  <c r="L285" i="3" s="1"/>
  <c r="G289" i="3"/>
  <c r="L289" i="3" s="1"/>
  <c r="G280" i="3"/>
  <c r="L280" i="3" s="1"/>
  <c r="G256" i="3"/>
  <c r="G305" i="3"/>
  <c r="L305" i="3" s="1"/>
  <c r="G421" i="3"/>
  <c r="G402" i="3"/>
  <c r="L402" i="3" s="1"/>
  <c r="G361" i="3"/>
  <c r="L361" i="3" s="1"/>
  <c r="G436" i="3"/>
  <c r="L436" i="3" s="1"/>
  <c r="G370" i="3"/>
  <c r="L370" i="3" s="1"/>
  <c r="G464" i="3"/>
  <c r="L464" i="3" s="1"/>
  <c r="G438" i="3"/>
  <c r="G403" i="3"/>
  <c r="L403" i="3" s="1"/>
  <c r="G404" i="3"/>
  <c r="G410" i="3"/>
  <c r="L410" i="3" s="1"/>
  <c r="G323" i="3"/>
  <c r="L323" i="3" s="1"/>
  <c r="G482" i="3"/>
  <c r="L482" i="3" s="1"/>
  <c r="G412" i="3"/>
  <c r="L412" i="3" s="1"/>
  <c r="G342" i="3"/>
  <c r="G365" i="3"/>
  <c r="L365" i="3" s="1"/>
  <c r="G429" i="3"/>
  <c r="L429" i="3" s="1"/>
  <c r="G328" i="3"/>
  <c r="L328" i="3" s="1"/>
  <c r="G493" i="3"/>
  <c r="L493" i="3" s="1"/>
  <c r="G525" i="3"/>
  <c r="L525" i="3" s="1"/>
  <c r="G329" i="3"/>
  <c r="L329" i="3" s="1"/>
  <c r="G496" i="3"/>
  <c r="L496" i="3" s="1"/>
  <c r="G510" i="3"/>
  <c r="L510" i="3" s="1"/>
  <c r="G381" i="3"/>
  <c r="L381" i="3" s="1"/>
  <c r="G468" i="3"/>
  <c r="L468" i="3" s="1"/>
  <c r="G330" i="3"/>
  <c r="L330" i="3" s="1"/>
  <c r="G326" i="3"/>
  <c r="G491" i="3"/>
  <c r="L491" i="3" s="1"/>
  <c r="G447" i="3"/>
  <c r="L447" i="3" s="1"/>
  <c r="G425" i="3"/>
  <c r="G406" i="3"/>
  <c r="G332" i="3"/>
  <c r="L332" i="3" s="1"/>
  <c r="G358" i="3"/>
  <c r="L358" i="3" s="1"/>
  <c r="G416" i="3"/>
  <c r="G355" i="3"/>
  <c r="G486" i="3"/>
  <c r="L486" i="3" s="1"/>
  <c r="G399" i="3"/>
  <c r="L399" i="3" s="1"/>
  <c r="G505" i="3"/>
  <c r="L505" i="3" s="1"/>
  <c r="G319" i="3"/>
  <c r="G442" i="3"/>
  <c r="G386" i="3"/>
  <c r="L386" i="3" s="1"/>
  <c r="G337" i="3"/>
  <c r="L337" i="3" s="1"/>
  <c r="G519" i="3"/>
  <c r="L519" i="3" s="1"/>
  <c r="G405" i="3"/>
  <c r="L405" i="3" s="1"/>
  <c r="G474" i="3"/>
  <c r="L474" i="3" s="1"/>
  <c r="G322" i="3"/>
  <c r="L322" i="3" s="1"/>
  <c r="G353" i="3"/>
  <c r="G523" i="3"/>
  <c r="L523" i="3" s="1"/>
  <c r="G498" i="3"/>
  <c r="L498" i="3" s="1"/>
  <c r="G454" i="3"/>
  <c r="G301" i="3"/>
  <c r="L301" i="3" s="1"/>
  <c r="G263" i="3"/>
  <c r="L263" i="3" s="1"/>
  <c r="G159" i="3"/>
  <c r="G297" i="3"/>
  <c r="L297" i="3" s="1"/>
  <c r="G275" i="3"/>
  <c r="L275" i="3" s="1"/>
  <c r="G304" i="3"/>
  <c r="G298" i="3"/>
  <c r="L298" i="3" s="1"/>
  <c r="G261" i="3"/>
  <c r="L261" i="3" s="1"/>
  <c r="G300" i="3"/>
  <c r="L300" i="3" s="1"/>
  <c r="G311" i="3"/>
  <c r="G290" i="3"/>
  <c r="L290" i="3" s="1"/>
  <c r="G302" i="3"/>
  <c r="L302" i="3" s="1"/>
  <c r="G287" i="3"/>
  <c r="L287" i="3" s="1"/>
  <c r="G283" i="3"/>
  <c r="L283" i="3" s="1"/>
  <c r="G270" i="3"/>
  <c r="L270" i="3" s="1"/>
  <c r="G66" i="3"/>
  <c r="G51" i="3"/>
  <c r="G157" i="3"/>
  <c r="G47" i="3"/>
  <c r="G202" i="3"/>
  <c r="G170" i="3"/>
  <c r="G237" i="3"/>
  <c r="G144" i="3"/>
  <c r="G189" i="3"/>
  <c r="G38" i="3"/>
  <c r="G32" i="3"/>
  <c r="G49" i="3"/>
  <c r="G68" i="3"/>
  <c r="G79" i="3"/>
  <c r="G104" i="3"/>
  <c r="G248" i="3"/>
  <c r="G131" i="3"/>
  <c r="G456" i="3"/>
  <c r="G397" i="3"/>
  <c r="L397" i="3" s="1"/>
  <c r="G524" i="3"/>
  <c r="L524" i="3" s="1"/>
  <c r="G516" i="3"/>
  <c r="L516" i="3" s="1"/>
  <c r="G419" i="3"/>
  <c r="L419" i="3" s="1"/>
  <c r="G422" i="3"/>
  <c r="L422" i="3" s="1"/>
  <c r="G341" i="3"/>
  <c r="L341" i="3" s="1"/>
  <c r="G318" i="3"/>
  <c r="L318" i="3" s="1"/>
  <c r="G339" i="3"/>
  <c r="G356" i="3"/>
  <c r="L356" i="3" s="1"/>
  <c r="G348" i="3"/>
  <c r="L348" i="3" s="1"/>
  <c r="G515" i="3"/>
  <c r="L515" i="3" s="1"/>
  <c r="G479" i="3"/>
  <c r="L479" i="3" s="1"/>
  <c r="G390" i="3"/>
  <c r="K168" i="3"/>
  <c r="K190" i="3" l="1"/>
  <c r="L234" i="3"/>
  <c r="K194" i="3"/>
  <c r="K128" i="3"/>
  <c r="K209" i="3"/>
  <c r="K221" i="3"/>
  <c r="L222" i="3"/>
  <c r="K241" i="3"/>
  <c r="K183" i="3"/>
  <c r="K236" i="3"/>
  <c r="K217" i="3"/>
  <c r="K155" i="3"/>
  <c r="K219" i="3"/>
  <c r="K53" i="3"/>
  <c r="K208" i="3"/>
  <c r="K214" i="3"/>
  <c r="K182" i="3"/>
  <c r="K247" i="3"/>
  <c r="K71" i="3"/>
  <c r="K29" i="3"/>
  <c r="L131" i="3"/>
  <c r="K161" i="3"/>
  <c r="K234" i="3"/>
  <c r="K199" i="3"/>
  <c r="K137" i="3"/>
  <c r="K127" i="3"/>
  <c r="K222" i="3"/>
  <c r="K65" i="3"/>
  <c r="K135" i="3"/>
  <c r="K245" i="3"/>
  <c r="L168" i="3"/>
  <c r="K224" i="3"/>
  <c r="L187" i="3"/>
  <c r="K108" i="3"/>
  <c r="K47" i="3"/>
  <c r="K75" i="3"/>
  <c r="K51" i="3"/>
  <c r="K230" i="3"/>
  <c r="K70" i="3"/>
  <c r="L113" i="3"/>
  <c r="K139" i="3"/>
  <c r="K55" i="3"/>
  <c r="K138" i="3"/>
  <c r="K242" i="3"/>
  <c r="K180" i="3"/>
  <c r="K144" i="3"/>
  <c r="K193" i="3"/>
  <c r="K76" i="3"/>
  <c r="L29" i="3"/>
  <c r="K237" i="3"/>
  <c r="K249" i="3"/>
  <c r="K223" i="3"/>
  <c r="K177" i="3"/>
  <c r="K79" i="3"/>
  <c r="K181" i="3"/>
  <c r="K256" i="3"/>
  <c r="K254" i="3"/>
  <c r="K68" i="3"/>
  <c r="K229" i="3"/>
  <c r="K172" i="3"/>
  <c r="K204" i="3"/>
  <c r="K253" i="3"/>
  <c r="L154" i="3"/>
  <c r="L218" i="3"/>
  <c r="L150" i="3"/>
  <c r="L201" i="3"/>
  <c r="L199" i="3"/>
  <c r="L209" i="3"/>
  <c r="K174" i="3"/>
  <c r="K152" i="3"/>
  <c r="K122" i="3"/>
  <c r="K134" i="3"/>
  <c r="K233" i="3"/>
  <c r="K133" i="3"/>
  <c r="K59" i="3"/>
  <c r="K226" i="3"/>
  <c r="K41" i="3"/>
  <c r="K251" i="3"/>
  <c r="K192" i="3"/>
  <c r="K252" i="3"/>
  <c r="K89" i="3"/>
  <c r="K232" i="3"/>
  <c r="K248" i="3"/>
  <c r="K132" i="3"/>
  <c r="K170" i="3"/>
  <c r="K105" i="3"/>
  <c r="K104" i="3"/>
  <c r="K198" i="3"/>
  <c r="K38" i="3"/>
  <c r="K28" i="3"/>
  <c r="K86" i="3"/>
  <c r="L32" i="3"/>
  <c r="K126" i="3"/>
  <c r="K90" i="3"/>
  <c r="K101" i="3"/>
  <c r="K109" i="3"/>
  <c r="K31" i="3"/>
  <c r="K50" i="3"/>
  <c r="L76" i="3"/>
  <c r="L36" i="3"/>
  <c r="K121" i="3"/>
  <c r="K99" i="3"/>
  <c r="K77" i="3"/>
  <c r="K46" i="3"/>
  <c r="K39" i="3"/>
  <c r="K42" i="3"/>
  <c r="K54" i="3"/>
  <c r="K60" i="3"/>
  <c r="K33" i="3"/>
  <c r="K32" i="3"/>
  <c r="K92" i="3"/>
  <c r="L35" i="3"/>
  <c r="K87" i="3"/>
  <c r="L43" i="3"/>
  <c r="L53" i="3"/>
  <c r="K113" i="3"/>
  <c r="L41" i="3"/>
  <c r="L95" i="3"/>
  <c r="K35" i="3"/>
  <c r="K110" i="3"/>
  <c r="K64" i="3"/>
  <c r="K52" i="3"/>
  <c r="K56" i="3"/>
  <c r="L91" i="3"/>
  <c r="K45" i="3"/>
  <c r="K34" i="3"/>
  <c r="L63" i="3"/>
  <c r="K67" i="3"/>
  <c r="K123" i="3"/>
  <c r="L88" i="3"/>
  <c r="K84" i="3"/>
  <c r="L390" i="3"/>
  <c r="L352" i="3"/>
  <c r="L335" i="3"/>
  <c r="K62" i="3"/>
  <c r="K48" i="3"/>
  <c r="L441" i="3"/>
  <c r="L343" i="3"/>
  <c r="K156" i="3"/>
  <c r="L442" i="3"/>
  <c r="L438" i="3"/>
  <c r="L462" i="3"/>
  <c r="K206" i="3"/>
  <c r="K351" i="3"/>
  <c r="K341" i="3"/>
  <c r="K370" i="3"/>
  <c r="K314" i="3"/>
  <c r="K281" i="3"/>
  <c r="K284" i="3"/>
  <c r="K405" i="3"/>
  <c r="K339" i="3"/>
  <c r="K315" i="3"/>
  <c r="K261" i="3"/>
  <c r="K301" i="3"/>
  <c r="K398" i="3"/>
  <c r="K433" i="3"/>
  <c r="K377" i="3"/>
  <c r="K384" i="3"/>
  <c r="K218" i="3"/>
  <c r="K313" i="3"/>
  <c r="K271" i="3"/>
  <c r="K269" i="3"/>
  <c r="K440" i="3"/>
  <c r="K448" i="3"/>
  <c r="K227" i="3"/>
  <c r="L428" i="3"/>
  <c r="L271" i="3"/>
  <c r="K115" i="3"/>
  <c r="K399" i="3"/>
  <c r="K154" i="3"/>
  <c r="K322" i="3"/>
  <c r="K394" i="3"/>
  <c r="K264" i="3"/>
  <c r="K258" i="3"/>
  <c r="K425" i="3"/>
  <c r="K37" i="3"/>
  <c r="K297" i="3"/>
  <c r="K273" i="3"/>
  <c r="K36" i="3"/>
  <c r="K27" i="3"/>
  <c r="L425" i="3"/>
  <c r="L367" i="3"/>
  <c r="L426" i="3"/>
  <c r="L394" i="3"/>
  <c r="L455" i="3"/>
  <c r="L354" i="3"/>
  <c r="L282" i="3"/>
  <c r="L293" i="3"/>
  <c r="L49" i="3"/>
  <c r="L385" i="3"/>
  <c r="L395" i="3"/>
  <c r="L256" i="3"/>
  <c r="L237" i="3"/>
  <c r="L347" i="3"/>
  <c r="K40" i="3"/>
  <c r="K103" i="3"/>
  <c r="K397" i="3"/>
  <c r="K430" i="3"/>
  <c r="K383" i="3"/>
  <c r="K112" i="3"/>
  <c r="K452" i="3"/>
  <c r="K58" i="3"/>
  <c r="L434" i="3"/>
  <c r="L82" i="3"/>
  <c r="L304" i="3"/>
  <c r="K459" i="3"/>
  <c r="K114" i="3"/>
  <c r="K371" i="3"/>
  <c r="K30" i="3"/>
  <c r="K306" i="3"/>
  <c r="K129" i="3"/>
  <c r="K374" i="3"/>
  <c r="K93" i="3"/>
  <c r="K426" i="3"/>
  <c r="K63" i="3"/>
  <c r="K402" i="3"/>
  <c r="K381" i="3"/>
  <c r="K458" i="3"/>
  <c r="K78" i="3"/>
  <c r="K363" i="3"/>
  <c r="K357" i="3"/>
  <c r="K95" i="3"/>
  <c r="K451" i="3"/>
  <c r="K73" i="3"/>
  <c r="K437" i="3"/>
  <c r="K80" i="3"/>
  <c r="K334" i="3"/>
  <c r="K44" i="3"/>
  <c r="K263" i="3"/>
  <c r="K171" i="3"/>
  <c r="K372" i="3"/>
  <c r="K345" i="3"/>
  <c r="K43" i="3"/>
  <c r="K304" i="3"/>
  <c r="K136" i="3"/>
  <c r="K212" i="3"/>
  <c r="K186" i="3"/>
  <c r="K348" i="3"/>
  <c r="K96" i="3"/>
  <c r="K393" i="3"/>
  <c r="K366" i="3"/>
  <c r="K125" i="3"/>
  <c r="K118" i="3"/>
  <c r="K83" i="3"/>
  <c r="L339" i="3"/>
  <c r="L456" i="3"/>
  <c r="L71" i="3"/>
  <c r="L353" i="3"/>
  <c r="L319" i="3"/>
  <c r="L355" i="3"/>
  <c r="L406" i="3"/>
  <c r="L326" i="3"/>
  <c r="L342" i="3"/>
  <c r="L262" i="3"/>
  <c r="L378" i="3"/>
  <c r="L423" i="3"/>
  <c r="L435" i="3"/>
  <c r="L377" i="3"/>
  <c r="L163" i="3"/>
  <c r="K102" i="3"/>
  <c r="K141" i="3"/>
  <c r="K124" i="3"/>
  <c r="L449" i="3"/>
  <c r="L311" i="3"/>
  <c r="L446" i="3"/>
  <c r="L448" i="3"/>
  <c r="L457" i="3"/>
  <c r="L143" i="3"/>
  <c r="K414" i="3"/>
  <c r="K57" i="3"/>
  <c r="K420" i="3"/>
  <c r="K119" i="3"/>
  <c r="K337" i="3"/>
  <c r="K97" i="3"/>
  <c r="K272" i="3"/>
  <c r="K148" i="3"/>
  <c r="L28" i="3"/>
  <c r="L27" i="3"/>
  <c r="L454" i="3"/>
  <c r="L416" i="3"/>
  <c r="L404" i="3"/>
  <c r="L421" i="3"/>
  <c r="L273" i="3"/>
  <c r="L451" i="3"/>
  <c r="L375" i="3"/>
  <c r="L433" i="3"/>
  <c r="L257" i="3"/>
  <c r="L345" i="3"/>
  <c r="L445" i="3"/>
  <c r="L360" i="3"/>
  <c r="L393" i="3"/>
  <c r="L327" i="3"/>
  <c r="L439" i="3"/>
  <c r="L307" i="3"/>
  <c r="L276" i="3"/>
  <c r="L158" i="3"/>
  <c r="L127" i="3"/>
  <c r="L420" i="3"/>
  <c r="L149" i="3"/>
  <c r="K111" i="3"/>
  <c r="K91" i="3"/>
  <c r="K163" i="3"/>
  <c r="K331" i="3"/>
  <c r="K311" i="3"/>
  <c r="K434" i="3"/>
  <c r="K300" i="3"/>
  <c r="K69" i="3"/>
  <c r="K100" i="3"/>
  <c r="K364" i="3"/>
  <c r="K447" i="3"/>
  <c r="K454" i="3"/>
  <c r="K379" i="3"/>
  <c r="K303" i="3"/>
  <c r="K291" i="3"/>
  <c r="K361" i="3"/>
  <c r="K360" i="3"/>
  <c r="K408" i="3"/>
  <c r="K365" i="3"/>
  <c r="K416" i="3"/>
  <c r="K446" i="3"/>
  <c r="K316" i="3"/>
  <c r="K392" i="3"/>
  <c r="K332" i="3"/>
  <c r="K88" i="3"/>
  <c r="K61" i="3"/>
  <c r="K355" i="3"/>
  <c r="K317" i="3"/>
  <c r="K308" i="3"/>
  <c r="K49" i="3"/>
  <c r="K169" i="3"/>
  <c r="K187" i="3"/>
  <c r="K378" i="3"/>
  <c r="K450" i="3"/>
  <c r="K324" i="3"/>
  <c r="K380" i="3"/>
  <c r="K277" i="3"/>
  <c r="K153" i="3"/>
  <c r="K82" i="3"/>
  <c r="L268" i="3"/>
  <c r="L362" i="3"/>
  <c r="L357" i="3"/>
  <c r="L346" i="3"/>
  <c r="L373" i="3"/>
  <c r="L408" i="3"/>
  <c r="L321" i="3"/>
  <c r="L384" i="3"/>
  <c r="L388" i="3"/>
  <c r="L437" i="3"/>
  <c r="L314" i="3"/>
  <c r="L415" i="3"/>
  <c r="L461" i="3"/>
  <c r="L274" i="3"/>
  <c r="L398" i="3"/>
  <c r="L391" i="3"/>
  <c r="L101" i="3"/>
  <c r="L292" i="3"/>
  <c r="L380" i="3"/>
  <c r="L299" i="3"/>
  <c r="L110" i="3"/>
  <c r="L202" i="3"/>
  <c r="L138" i="3"/>
  <c r="K421" i="3"/>
  <c r="K120" i="3"/>
  <c r="K441" i="3"/>
  <c r="K72" i="3"/>
  <c r="K147" i="3"/>
  <c r="K184" i="3"/>
  <c r="K262" i="3"/>
  <c r="K298" i="3"/>
  <c r="K390" i="3"/>
  <c r="K376" i="3"/>
  <c r="K367" i="3"/>
  <c r="K325" i="3"/>
  <c r="K457" i="3"/>
  <c r="K400" i="3"/>
  <c r="K350" i="3"/>
  <c r="K423" i="3"/>
  <c r="K94" i="3"/>
  <c r="K288" i="3"/>
  <c r="K309" i="3"/>
  <c r="K294" i="3"/>
  <c r="K287" i="3"/>
  <c r="K354" i="3"/>
  <c r="K431" i="3"/>
  <c r="K456" i="3"/>
  <c r="K442" i="3"/>
  <c r="K328" i="3"/>
  <c r="K373" i="3"/>
  <c r="K461" i="3"/>
  <c r="K352" i="3"/>
  <c r="K346" i="3"/>
  <c r="K282" i="3"/>
  <c r="K130" i="3"/>
  <c r="K343" i="3"/>
  <c r="K196" i="3"/>
  <c r="K107" i="3"/>
  <c r="K438" i="3"/>
  <c r="K391" i="3"/>
  <c r="K410" i="3"/>
  <c r="K318" i="3"/>
  <c r="K429" i="3"/>
  <c r="K428" i="3"/>
  <c r="L286" i="3"/>
  <c r="L315" i="3"/>
  <c r="L259" i="3"/>
  <c r="L366" i="3"/>
  <c r="L430" i="3"/>
  <c r="L424" i="3"/>
  <c r="L317" i="3"/>
  <c r="L336" i="3"/>
  <c r="L431" i="3"/>
  <c r="L387" i="3"/>
  <c r="L413" i="3"/>
  <c r="L350" i="3"/>
  <c r="L278" i="3"/>
  <c r="L444" i="3"/>
  <c r="L334" i="3"/>
  <c r="L193" i="3"/>
  <c r="L104" i="3"/>
  <c r="L258" i="3"/>
  <c r="L34" i="3"/>
  <c r="L260" i="3"/>
  <c r="L38" i="3"/>
  <c r="L79" i="3"/>
  <c r="L215" i="3"/>
  <c r="L108" i="3"/>
  <c r="L33" i="3"/>
  <c r="L205" i="3"/>
  <c r="L123" i="3"/>
  <c r="L130" i="3"/>
  <c r="L181" i="3"/>
  <c r="L248" i="3"/>
  <c r="K66" i="3"/>
  <c r="K330" i="3"/>
  <c r="K444" i="3"/>
  <c r="K417" i="3"/>
  <c r="K296" i="3"/>
  <c r="K149" i="3"/>
  <c r="K244" i="3"/>
  <c r="K274" i="3"/>
  <c r="K283" i="3"/>
  <c r="K295" i="3"/>
  <c r="K279" i="3"/>
  <c r="K401" i="3"/>
  <c r="K387" i="3"/>
  <c r="K411" i="3"/>
  <c r="K427" i="3"/>
  <c r="K327" i="3"/>
  <c r="K409" i="3"/>
  <c r="K369" i="3"/>
  <c r="K290" i="3"/>
  <c r="K276" i="3"/>
  <c r="K395" i="3"/>
  <c r="K403" i="3"/>
  <c r="K335" i="3"/>
  <c r="K424" i="3"/>
  <c r="K326" i="3"/>
  <c r="K356" i="3"/>
  <c r="K435" i="3"/>
  <c r="K319" i="3"/>
  <c r="K323" i="3"/>
  <c r="K445" i="3"/>
  <c r="K286" i="3"/>
  <c r="K74" i="3"/>
  <c r="K201" i="3"/>
  <c r="K413" i="3"/>
  <c r="K321" i="3"/>
  <c r="K270" i="3"/>
  <c r="K176" i="3"/>
  <c r="K185" i="3"/>
  <c r="K329" i="3"/>
  <c r="K310" i="3"/>
  <c r="K179" i="3"/>
  <c r="K257" i="3"/>
  <c r="K213" i="3"/>
  <c r="K106" i="3"/>
  <c r="K312" i="3"/>
  <c r="K159" i="3"/>
  <c r="K266" i="3"/>
  <c r="L155" i="3"/>
  <c r="L122" i="3"/>
  <c r="L30" i="3"/>
  <c r="L124" i="3"/>
  <c r="L152" i="3"/>
  <c r="L186" i="3"/>
  <c r="L178" i="3"/>
  <c r="L45" i="3"/>
  <c r="L116" i="3"/>
  <c r="L140" i="3"/>
  <c r="L128" i="3"/>
  <c r="L240" i="3"/>
  <c r="L249" i="3"/>
  <c r="L212" i="3"/>
  <c r="L114" i="3"/>
  <c r="L242" i="3"/>
  <c r="L229" i="3"/>
  <c r="L86" i="3"/>
  <c r="L39" i="3"/>
  <c r="L197" i="3"/>
  <c r="L69" i="3"/>
  <c r="L204" i="3"/>
  <c r="L134" i="3"/>
  <c r="L103" i="3"/>
  <c r="L78" i="3"/>
  <c r="L175" i="3"/>
  <c r="L107" i="3"/>
  <c r="L94" i="3"/>
  <c r="L137" i="3"/>
  <c r="L52" i="3"/>
  <c r="L174" i="3"/>
  <c r="L250" i="3"/>
  <c r="L70" i="3"/>
  <c r="L148" i="3"/>
  <c r="L203" i="3"/>
  <c r="L145" i="3"/>
  <c r="L83" i="3"/>
  <c r="L254" i="3"/>
  <c r="L56" i="3"/>
  <c r="L189" i="3"/>
  <c r="L185" i="3"/>
  <c r="L92" i="3"/>
  <c r="L179" i="3"/>
  <c r="L132" i="3"/>
  <c r="L146" i="3"/>
  <c r="L121" i="3"/>
  <c r="L169" i="3"/>
  <c r="L66" i="3"/>
  <c r="L236" i="3"/>
  <c r="L220" i="3"/>
  <c r="L171" i="3"/>
  <c r="L75" i="3"/>
  <c r="L216" i="3"/>
  <c r="L228" i="3"/>
  <c r="L194" i="3"/>
  <c r="L226" i="3"/>
  <c r="L151" i="3"/>
  <c r="L96" i="3"/>
  <c r="L55" i="3"/>
  <c r="L68" i="3"/>
  <c r="L161" i="3"/>
  <c r="L129" i="3"/>
  <c r="L98" i="3"/>
  <c r="L184" i="3"/>
  <c r="L245" i="3"/>
  <c r="L211" i="3"/>
  <c r="L50" i="3"/>
  <c r="L77" i="3"/>
  <c r="L207" i="3"/>
  <c r="L162" i="3"/>
  <c r="L232" i="3"/>
  <c r="L67" i="3"/>
  <c r="L46" i="3"/>
  <c r="L224" i="3"/>
  <c r="L97" i="3"/>
  <c r="L61" i="3"/>
  <c r="L105" i="3"/>
  <c r="L255" i="3"/>
  <c r="L73" i="3"/>
  <c r="L221" i="3"/>
  <c r="L238" i="3"/>
  <c r="L192" i="3"/>
  <c r="L160" i="3"/>
  <c r="L64" i="3"/>
  <c r="L99" i="3"/>
  <c r="L37" i="3"/>
  <c r="L109" i="3"/>
  <c r="L172" i="3"/>
  <c r="L139" i="3"/>
  <c r="L42" i="3"/>
  <c r="L147" i="3"/>
  <c r="L106" i="3"/>
  <c r="L219" i="3"/>
  <c r="L165" i="3"/>
  <c r="L188" i="3"/>
  <c r="L239" i="3"/>
  <c r="L233" i="3"/>
  <c r="L190" i="3"/>
  <c r="L243" i="3"/>
  <c r="L89" i="3"/>
  <c r="L247" i="3"/>
  <c r="L85" i="3"/>
  <c r="L251" i="3"/>
  <c r="L111" i="3"/>
  <c r="L126" i="3"/>
  <c r="L65" i="3"/>
  <c r="L153" i="3"/>
  <c r="L177" i="3"/>
  <c r="L231" i="3"/>
  <c r="L135" i="3"/>
  <c r="L246" i="3"/>
  <c r="L144" i="3"/>
  <c r="L31" i="3"/>
  <c r="L206" i="3"/>
  <c r="L227" i="3"/>
  <c r="L217" i="3"/>
  <c r="L225" i="3"/>
  <c r="L136" i="3"/>
  <c r="L164" i="3"/>
  <c r="L115" i="3"/>
  <c r="L118" i="3"/>
  <c r="L81" i="3"/>
  <c r="L47" i="3"/>
  <c r="L253" i="3"/>
  <c r="L120" i="3"/>
  <c r="L244" i="3"/>
  <c r="L51" i="3"/>
  <c r="L40" i="3"/>
  <c r="L87" i="3"/>
  <c r="L235" i="3"/>
  <c r="L44" i="3"/>
  <c r="L173" i="3"/>
  <c r="L80" i="3"/>
  <c r="L213" i="3"/>
  <c r="L157" i="3"/>
  <c r="L58" i="3"/>
  <c r="L183" i="3"/>
  <c r="L170" i="3"/>
  <c r="L195" i="3"/>
  <c r="L60" i="3"/>
  <c r="L142" i="3"/>
  <c r="L156" i="3"/>
  <c r="L112" i="3"/>
  <c r="L100" i="3"/>
  <c r="L62" i="3"/>
  <c r="L48" i="3"/>
  <c r="L117" i="3"/>
  <c r="L196" i="3"/>
  <c r="L159" i="3"/>
  <c r="L252" i="3"/>
  <c r="L191" i="3"/>
  <c r="L176" i="3"/>
  <c r="L208" i="3"/>
  <c r="L167" i="3"/>
  <c r="L74" i="3"/>
  <c r="L125" i="3"/>
  <c r="L93" i="3"/>
  <c r="L198" i="3"/>
  <c r="L57" i="3"/>
  <c r="L133" i="3"/>
  <c r="L230" i="3"/>
  <c r="L84" i="3"/>
  <c r="L223" i="3"/>
  <c r="L241" i="3"/>
  <c r="L166" i="3"/>
  <c r="L141" i="3"/>
  <c r="L72" i="3"/>
  <c r="L102" i="3"/>
  <c r="L119" i="3"/>
  <c r="L90" i="3"/>
  <c r="L182" i="3"/>
  <c r="L54" i="3"/>
  <c r="L180" i="3"/>
  <c r="L210" i="3"/>
  <c r="L200" i="3"/>
  <c r="L214" i="3"/>
  <c r="L59" i="3"/>
</calcChain>
</file>

<file path=xl/sharedStrings.xml><?xml version="1.0" encoding="utf-8"?>
<sst xmlns="http://schemas.openxmlformats.org/spreadsheetml/2006/main" count="1096" uniqueCount="81">
  <si>
    <t>No.</t>
  </si>
  <si>
    <t>X</t>
  </si>
  <si>
    <t>Y</t>
  </si>
  <si>
    <t>70 City Problem</t>
  </si>
  <si>
    <t>Relevant</t>
  </si>
  <si>
    <t>100 City Problem</t>
  </si>
  <si>
    <t>10 City Problem</t>
  </si>
  <si>
    <t>20 City Problem</t>
  </si>
  <si>
    <t>Data</t>
  </si>
  <si>
    <t>List of problems</t>
  </si>
  <si>
    <t>Selected problem</t>
  </si>
  <si>
    <t>X normalized</t>
  </si>
  <si>
    <t>Y normalized</t>
  </si>
  <si>
    <t>Adaptive Ring</t>
  </si>
  <si>
    <t>Travelling Salesman Problem</t>
  </si>
  <si>
    <t>Number of nodes per city</t>
  </si>
  <si>
    <t>Number of cities</t>
  </si>
  <si>
    <t>Nodes in adaptive ring</t>
  </si>
  <si>
    <t>Calculation</t>
  </si>
  <si>
    <t>Nodes per city</t>
  </si>
  <si>
    <t>Number of adaptive ring nodes</t>
  </si>
  <si>
    <t>Start algorithm</t>
  </si>
  <si>
    <t>Maximum iterations</t>
  </si>
  <si>
    <t>No</t>
  </si>
  <si>
    <t>Min radius</t>
  </si>
  <si>
    <t>Max radius</t>
  </si>
  <si>
    <t>Min learn rate</t>
  </si>
  <si>
    <t>Max learn rate</t>
  </si>
  <si>
    <t>Max iterations</t>
  </si>
  <si>
    <t>Max</t>
  </si>
  <si>
    <t>Min</t>
  </si>
  <si>
    <t>Range</t>
  </si>
  <si>
    <t>29 City Problem</t>
  </si>
  <si>
    <t>48 City Problem</t>
  </si>
  <si>
    <t>52 City Problem</t>
  </si>
  <si>
    <t>Elapsed time</t>
  </si>
  <si>
    <t>230 City Problem</t>
  </si>
  <si>
    <t>Millisecs to wait after each step</t>
  </si>
  <si>
    <t>Stop if max. distance less than</t>
  </si>
  <si>
    <t>Number of cities in selected TSP</t>
  </si>
  <si>
    <t>Select the maximum number of iterations; a high number will slow down the decrease of the learn rate and the radius and thus lead to a longer run time</t>
  </si>
  <si>
    <t>Elapsed run time since start of algorithm</t>
  </si>
  <si>
    <t>Define the interval of updating the screen; 
the lower the number, the longer the run time and vice versa</t>
  </si>
  <si>
    <t>Number of nodes in the adaptive ring (= number of cities * nodes per city); 
limited to max. 3,000 in this workbook</t>
  </si>
  <si>
    <t>Define number of nodes in the adaptive ring; recommendation: 5 to 15 nodes per city</t>
  </si>
  <si>
    <t>Select a Travelling Salesman Problem here (defined on worksheet "data")</t>
  </si>
  <si>
    <t>Length of tour (total sum of euclidean distances along the tour)</t>
  </si>
  <si>
    <t>Best Tour</t>
  </si>
  <si>
    <t>Iteration</t>
  </si>
  <si>
    <t>Iteration Monitor</t>
  </si>
  <si>
    <t>Learn Rate</t>
  </si>
  <si>
    <t>Radius</t>
  </si>
  <si>
    <t>Ring Length</t>
  </si>
  <si>
    <t>Count</t>
  </si>
  <si>
    <t>436 City Problem</t>
  </si>
  <si>
    <t>Problem</t>
  </si>
  <si>
    <t>City</t>
  </si>
  <si>
    <t>Starting data row</t>
  </si>
  <si>
    <r>
      <t>Update screen ev. n</t>
    </r>
    <r>
      <rPr>
        <vertAlign val="superscript"/>
        <sz val="11"/>
        <color indexed="8"/>
        <rFont val="Calibri"/>
        <family val="2"/>
        <scheme val="minor"/>
      </rPr>
      <t>th</t>
    </r>
    <r>
      <rPr>
        <sz val="11"/>
        <color indexed="8"/>
        <rFont val="Calibri"/>
        <family val="2"/>
        <scheme val="minor"/>
      </rPr>
      <t xml:space="preserve"> iteration</t>
    </r>
  </si>
  <si>
    <t>Click on this icon to start the algorithm</t>
  </si>
  <si>
    <t>Current radius</t>
  </si>
  <si>
    <t>Current iteration</t>
  </si>
  <si>
    <t>Current length adaptive ring</t>
  </si>
  <si>
    <t>Current  city</t>
  </si>
  <si>
    <t>Current node</t>
  </si>
  <si>
    <t>Define a number of milliseconds to wait after each step of the algorithm. Increasing this number allows to watch the algorithm, but considerably increases the runtime</t>
  </si>
  <si>
    <t>Threshold for stop of algorithm; if the distances of all cities to their nearest node are less than the defined value, the algorithm will stop regardless the current number of iterations</t>
  </si>
  <si>
    <t>Number of current iteration</t>
  </si>
  <si>
    <t>Current radius, i.e. number of nodes to be adapted left and right of the nearest node;
radius decreases over time</t>
  </si>
  <si>
    <t>Current learning rate, i.e. ratio of adapting weights of nodes;
learning rate decreases over time</t>
  </si>
  <si>
    <t>Current length of ring (total sum of euclidean distances along the adaptive ring)</t>
  </si>
  <si>
    <t>No. and coordinates of current city</t>
  </si>
  <si>
    <t>No. and coordinates of current node ("winner")</t>
  </si>
  <si>
    <t>Current city</t>
  </si>
  <si>
    <t>Current learn rate</t>
  </si>
  <si>
    <t>Current City</t>
  </si>
  <si>
    <t>Current Node</t>
  </si>
  <si>
    <t>www.cs-analytics.de</t>
  </si>
  <si>
    <t>Self Organizing Feature Map to solve Travelling Salesman Problems</t>
  </si>
  <si>
    <t>Current learning rate</t>
  </si>
  <si>
    <t>Lenght of 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</si>
</sst>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"/>
    <numFmt numFmtId="165" formatCode="#,##0.00000"/>
    <numFmt numFmtId="166" formatCode="#,##0.0"/>
    <numFmt numFmtId="167" formatCode="h:mm:ss;@"/>
  </numFmts>
  <fonts count="10" x14ac:knownFonts="1">
    <font>
      <sz val="10"/>
      <name val="Arial"/>
    </font>
    <font>
      <sz val="8"/>
      <name val="Calibri"/>
      <family val="2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u val="singleAccounting"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Protection="1"/>
    <xf numFmtId="0" fontId="2" fillId="0" borderId="3" xfId="0" applyFont="1" applyBorder="1" applyAlignment="1" applyProtection="1">
      <alignment vertical="center"/>
    </xf>
    <xf numFmtId="0" fontId="2" fillId="0" borderId="0" xfId="0" applyFont="1" applyFill="1" applyProtection="1"/>
    <xf numFmtId="0" fontId="3" fillId="0" borderId="3" xfId="0" applyFont="1" applyBorder="1" applyAlignment="1" applyProtection="1">
      <alignment horizontal="left" vertical="center" indent="2"/>
    </xf>
    <xf numFmtId="0" fontId="2" fillId="0" borderId="0" xfId="0" applyNumberFormat="1" applyFont="1" applyProtection="1"/>
    <xf numFmtId="0" fontId="2" fillId="0" borderId="0" xfId="0" applyNumberFormat="1" applyFont="1" applyFill="1" applyAlignment="1" applyProtection="1">
      <alignment horizontal="right"/>
    </xf>
    <xf numFmtId="3" fontId="2" fillId="0" borderId="0" xfId="0" applyNumberFormat="1" applyFont="1" applyProtection="1"/>
    <xf numFmtId="3" fontId="2" fillId="2" borderId="0" xfId="0" applyNumberFormat="1" applyFont="1" applyFill="1" applyProtection="1">
      <protection locked="0"/>
    </xf>
    <xf numFmtId="0" fontId="2" fillId="0" borderId="0" xfId="0" applyFont="1" applyAlignment="1" applyProtection="1">
      <alignment horizontal="left" indent="1"/>
    </xf>
    <xf numFmtId="166" fontId="2" fillId="2" borderId="0" xfId="0" applyNumberFormat="1" applyFont="1" applyFill="1" applyProtection="1">
      <protection locked="0"/>
    </xf>
    <xf numFmtId="164" fontId="2" fillId="2" borderId="0" xfId="0" applyNumberFormat="1" applyFont="1" applyFill="1" applyProtection="1">
      <protection locked="0"/>
    </xf>
    <xf numFmtId="0" fontId="2" fillId="0" borderId="0" xfId="0" applyFont="1" applyAlignment="1" applyProtection="1">
      <alignment horizontal="right"/>
    </xf>
    <xf numFmtId="0" fontId="2" fillId="2" borderId="0" xfId="0" applyFont="1" applyFill="1" applyProtection="1">
      <protection locked="0"/>
    </xf>
    <xf numFmtId="0" fontId="4" fillId="0" borderId="1" xfId="0" applyNumberFormat="1" applyFont="1" applyBorder="1" applyAlignment="1" applyProtection="1">
      <alignment horizontal="right"/>
    </xf>
    <xf numFmtId="0" fontId="4" fillId="0" borderId="2" xfId="0" applyNumberFormat="1" applyFont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  <protection locked="0"/>
    </xf>
    <xf numFmtId="165" fontId="2" fillId="2" borderId="6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Protection="1"/>
    <xf numFmtId="0" fontId="2" fillId="0" borderId="1" xfId="0" applyNumberFormat="1" applyFont="1" applyBorder="1" applyProtection="1"/>
    <xf numFmtId="0" fontId="2" fillId="0" borderId="0" xfId="0" applyNumberFormat="1" applyFont="1" applyBorder="1" applyProtection="1"/>
    <xf numFmtId="0" fontId="2" fillId="0" borderId="2" xfId="0" applyNumberFormat="1" applyFont="1" applyBorder="1" applyProtection="1"/>
    <xf numFmtId="0" fontId="4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 applyProtection="1">
      <alignment horizontal="right"/>
    </xf>
    <xf numFmtId="3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3" fontId="2" fillId="2" borderId="2" xfId="0" applyNumberFormat="1" applyFont="1" applyFill="1" applyBorder="1" applyAlignment="1" applyProtection="1">
      <alignment horizontal="right"/>
      <protection locked="0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Fill="1" applyBorder="1" applyAlignment="1" applyProtection="1">
      <alignment horizontal="right"/>
    </xf>
    <xf numFmtId="165" fontId="2" fillId="0" borderId="2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/>
      <protection locked="0"/>
    </xf>
    <xf numFmtId="165" fontId="2" fillId="2" borderId="2" xfId="0" applyNumberFormat="1" applyFont="1" applyFill="1" applyBorder="1" applyAlignment="1" applyProtection="1">
      <alignment horizontal="right"/>
      <protection locked="0"/>
    </xf>
    <xf numFmtId="3" fontId="2" fillId="0" borderId="4" xfId="0" applyNumberFormat="1" applyFont="1" applyBorder="1" applyAlignment="1" applyProtection="1">
      <alignment horizontal="right"/>
    </xf>
    <xf numFmtId="0" fontId="2" fillId="0" borderId="5" xfId="0" applyNumberFormat="1" applyFont="1" applyBorder="1" applyProtection="1"/>
    <xf numFmtId="3" fontId="2" fillId="0" borderId="5" xfId="0" applyNumberFormat="1" applyFont="1" applyBorder="1" applyAlignment="1" applyProtection="1">
      <alignment horizontal="right"/>
    </xf>
    <xf numFmtId="165" fontId="2" fillId="0" borderId="5" xfId="0" applyNumberFormat="1" applyFont="1" applyBorder="1" applyAlignment="1" applyProtection="1">
      <alignment horizontal="right"/>
    </xf>
    <xf numFmtId="3" fontId="2" fillId="2" borderId="6" xfId="0" applyNumberFormat="1" applyFont="1" applyFill="1" applyBorder="1" applyAlignment="1" applyProtection="1">
      <alignment horizontal="right"/>
      <protection locked="0"/>
    </xf>
    <xf numFmtId="3" fontId="2" fillId="2" borderId="4" xfId="0" applyNumberFormat="1" applyFont="1" applyFill="1" applyBorder="1" applyAlignment="1" applyProtection="1">
      <alignment horizontal="right"/>
      <protection locked="0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165" fontId="2" fillId="0" borderId="6" xfId="0" applyNumberFormat="1" applyFont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3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2" borderId="0" xfId="0" applyNumberFormat="1" applyFont="1" applyFill="1" applyAlignment="1" applyProtection="1">
      <alignment horizontal="center" vertical="center" wrapText="1"/>
      <protection locked="0"/>
    </xf>
    <xf numFmtId="3" fontId="2" fillId="2" borderId="0" xfId="0" applyNumberFormat="1" applyFont="1" applyFill="1" applyAlignment="1" applyProtection="1">
      <alignment horizontal="right" vertical="center" wrapText="1"/>
      <protection locked="0"/>
    </xf>
    <xf numFmtId="0" fontId="6" fillId="0" borderId="0" xfId="0" applyFont="1" applyAlignment="1">
      <alignment wrapText="1"/>
    </xf>
    <xf numFmtId="164" fontId="2" fillId="2" borderId="0" xfId="0" applyNumberFormat="1" applyFont="1" applyFill="1" applyAlignment="1" applyProtection="1">
      <alignment horizontal="right" vertical="center" wrapText="1"/>
      <protection locked="0"/>
    </xf>
    <xf numFmtId="3" fontId="2" fillId="0" borderId="0" xfId="0" applyNumberFormat="1" applyFont="1" applyFill="1" applyAlignment="1">
      <alignment horizontal="right" vertical="center" wrapText="1"/>
    </xf>
    <xf numFmtId="167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left" vertical="center" wrapText="1" indent="1"/>
    </xf>
    <xf numFmtId="0" fontId="3" fillId="0" borderId="3" xfId="0" applyNumberFormat="1" applyFont="1" applyBorder="1" applyAlignment="1">
      <alignment horizontal="left" vertical="center" indent="1"/>
    </xf>
    <xf numFmtId="0" fontId="2" fillId="0" borderId="0" xfId="0" applyNumberFormat="1" applyFont="1" applyAlignment="1">
      <alignment horizontal="right" vertical="center" wrapText="1" indent="1"/>
    </xf>
    <xf numFmtId="0" fontId="2" fillId="0" borderId="0" xfId="0" applyNumberFormat="1" applyFont="1" applyFill="1" applyAlignment="1">
      <alignment horizontal="right" vertical="center" wrapText="1" indent="1"/>
    </xf>
    <xf numFmtId="0" fontId="2" fillId="0" borderId="0" xfId="0" applyNumberFormat="1" applyFont="1" applyAlignment="1">
      <alignment horizontal="right" wrapText="1" indent="1"/>
    </xf>
    <xf numFmtId="0" fontId="2" fillId="0" borderId="5" xfId="0" applyFont="1" applyBorder="1" applyProtection="1"/>
    <xf numFmtId="0" fontId="9" fillId="0" borderId="3" xfId="1" applyNumberFormat="1" applyFont="1" applyBorder="1" applyAlignment="1">
      <alignment horizontal="right" vertical="center" wrapText="1" indent="1"/>
    </xf>
    <xf numFmtId="3" fontId="0" fillId="0" borderId="0" xfId="0" applyNumberFormat="1"/>
    <xf numFmtId="0" fontId="5" fillId="0" borderId="0" xfId="0" applyNumberFormat="1" applyFont="1" applyFill="1" applyAlignment="1">
      <alignment horizontal="left" vertical="center" wrapText="1" indent="1"/>
    </xf>
    <xf numFmtId="0" fontId="5" fillId="0" borderId="0" xfId="0" applyNumberFormat="1" applyFont="1" applyAlignment="1">
      <alignment horizontal="left" vertical="center" wrapText="1" indent="1"/>
    </xf>
    <xf numFmtId="0" fontId="2" fillId="0" borderId="7" xfId="0" applyNumberFormat="1" applyFont="1" applyBorder="1" applyAlignment="1" applyProtection="1">
      <alignment horizontal="center"/>
    </xf>
    <xf numFmtId="0" fontId="2" fillId="0" borderId="8" xfId="0" applyNumberFormat="1" applyFont="1" applyBorder="1" applyAlignment="1" applyProtection="1">
      <alignment horizontal="center"/>
    </xf>
    <xf numFmtId="0" fontId="2" fillId="0" borderId="9" xfId="0" applyNumberFormat="1" applyFont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075825280505074E-2"/>
          <c:y val="1.9439715997899093E-2"/>
          <c:w val="0.95148825925472025"/>
          <c:h val="0.95671173732517678"/>
        </c:manualLayout>
      </c:layout>
      <c:scatterChart>
        <c:scatterStyle val="lineMarker"/>
        <c:varyColors val="0"/>
        <c:ser>
          <c:idx val="0"/>
          <c:order val="0"/>
          <c:tx>
            <c:v>TSP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6600"/>
              </a:solidFill>
              <a:ln>
                <a:solidFill>
                  <a:srgbClr val="006600"/>
                </a:solidFill>
                <a:prstDash val="solid"/>
              </a:ln>
            </c:spPr>
          </c:marker>
          <c:xVal>
            <c:numRef>
              <c:f>Calculation!$F$27:$F$526</c:f>
              <c:numCache>
                <c:formatCode>#,##0.00000</c:formatCode>
                <c:ptCount val="500"/>
                <c:pt idx="0">
                  <c:v>0.68913911087177193</c:v>
                </c:pt>
                <c:pt idx="1">
                  <c:v>0.20552435598903437</c:v>
                </c:pt>
                <c:pt idx="2">
                  <c:v>0.57694638699012479</c:v>
                </c:pt>
                <c:pt idx="3">
                  <c:v>2.8897699404633378E-2</c:v>
                </c:pt>
                <c:pt idx="4">
                  <c:v>0.33847704001696205</c:v>
                </c:pt>
                <c:pt idx="5">
                  <c:v>0.94481835973048078</c:v>
                </c:pt>
                <c:pt idx="6">
                  <c:v>0.89152245336795821</c:v>
                </c:pt>
                <c:pt idx="7">
                  <c:v>0.7270226607048702</c:v>
                </c:pt>
                <c:pt idx="8">
                  <c:v>0.7249755605132947</c:v>
                </c:pt>
                <c:pt idx="9">
                  <c:v>0.12786776971154815</c:v>
                </c:pt>
                <c:pt idx="10">
                  <c:v>0.62621188894246904</c:v>
                </c:pt>
                <c:pt idx="11">
                  <c:v>0.69182792349737021</c:v>
                </c:pt>
                <c:pt idx="12">
                  <c:v>0.55177699930012059</c:v>
                </c:pt>
                <c:pt idx="13">
                  <c:v>0.51310162886129806</c:v>
                </c:pt>
                <c:pt idx="14">
                  <c:v>0.71593529587258808</c:v>
                </c:pt>
                <c:pt idx="15">
                  <c:v>0.5974117598494415</c:v>
                </c:pt>
                <c:pt idx="16">
                  <c:v>1</c:v>
                </c:pt>
                <c:pt idx="17">
                  <c:v>0.87264447442438198</c:v>
                </c:pt>
                <c:pt idx="18">
                  <c:v>0.97514771582271476</c:v>
                </c:pt>
                <c:pt idx="19">
                  <c:v>0.72203156399580437</c:v>
                </c:pt>
                <c:pt idx="20">
                  <c:v>0.56148899800919028</c:v>
                </c:pt>
                <c:pt idx="21">
                  <c:v>0.61636666923101457</c:v>
                </c:pt>
                <c:pt idx="22">
                  <c:v>0.57853753361015758</c:v>
                </c:pt>
                <c:pt idx="23">
                  <c:v>0.20652445168299396</c:v>
                </c:pt>
                <c:pt idx="24">
                  <c:v>0.49394219709578197</c:v>
                </c:pt>
                <c:pt idx="25">
                  <c:v>6.145616184663049E-2</c:v>
                </c:pt>
                <c:pt idx="26">
                  <c:v>0.96571154087914579</c:v>
                </c:pt>
                <c:pt idx="27">
                  <c:v>0.90558383635207107</c:v>
                </c:pt>
                <c:pt idx="28">
                  <c:v>0.3206516946274407</c:v>
                </c:pt>
                <c:pt idx="29">
                  <c:v>0.92451810586003536</c:v>
                </c:pt>
                <c:pt idx="30">
                  <c:v>0.83279638389414368</c:v>
                </c:pt>
                <c:pt idx="31">
                  <c:v>0.41763470801146058</c:v>
                </c:pt>
                <c:pt idx="32">
                  <c:v>0.75103809182492132</c:v>
                </c:pt>
                <c:pt idx="33">
                  <c:v>0.47974759310928417</c:v>
                </c:pt>
                <c:pt idx="34">
                  <c:v>0</c:v>
                </c:pt>
                <c:pt idx="35">
                  <c:v>0.86579203638622071</c:v>
                </c:pt>
                <c:pt idx="36">
                  <c:v>0.96854483262000679</c:v>
                </c:pt>
                <c:pt idx="37">
                  <c:v>0.78791591690762131</c:v>
                </c:pt>
                <c:pt idx="38">
                  <c:v>0.42611019065614142</c:v>
                </c:pt>
                <c:pt idx="39">
                  <c:v>0.68008571176604127</c:v>
                </c:pt>
                <c:pt idx="40">
                  <c:v>0.474379349618819</c:v>
                </c:pt>
                <c:pt idx="41">
                  <c:v>0.20900686557250311</c:v>
                </c:pt>
                <c:pt idx="42">
                  <c:v>0.94672473351108621</c:v>
                </c:pt>
                <c:pt idx="43">
                  <c:v>0.85549086310322375</c:v>
                </c:pt>
                <c:pt idx="44">
                  <c:v>2.3566982957091863E-3</c:v>
                </c:pt>
                <c:pt idx="45">
                  <c:v>0.77665592767788272</c:v>
                </c:pt>
                <c:pt idx="46">
                  <c:v>0.63095155446393547</c:v>
                </c:pt>
                <c:pt idx="47">
                  <c:v>0.34169686029995344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xVal>
          <c:yVal>
            <c:numRef>
              <c:f>Calculation!$G$27:$G$526</c:f>
              <c:numCache>
                <c:formatCode>#,##0.00000</c:formatCode>
                <c:ptCount val="500"/>
                <c:pt idx="0">
                  <c:v>0.1255767098627818</c:v>
                </c:pt>
                <c:pt idx="1">
                  <c:v>0.18953040617064676</c:v>
                </c:pt>
                <c:pt idx="2">
                  <c:v>0.26559649980329297</c:v>
                </c:pt>
                <c:pt idx="3">
                  <c:v>0.49504655404680464</c:v>
                </c:pt>
                <c:pt idx="4">
                  <c:v>0.56546774597346239</c:v>
                </c:pt>
                <c:pt idx="5">
                  <c:v>0.68536378917752538</c:v>
                </c:pt>
                <c:pt idx="6">
                  <c:v>0.53008428607193514</c:v>
                </c:pt>
                <c:pt idx="7">
                  <c:v>1.0103599146409755E-2</c:v>
                </c:pt>
                <c:pt idx="8">
                  <c:v>0.20778245371419041</c:v>
                </c:pt>
                <c:pt idx="9">
                  <c:v>0.79478070123150668</c:v>
                </c:pt>
                <c:pt idx="10">
                  <c:v>0.56825145146099842</c:v>
                </c:pt>
                <c:pt idx="11">
                  <c:v>0.56617708420262058</c:v>
                </c:pt>
                <c:pt idx="12">
                  <c:v>0.67477140234379662</c:v>
                </c:pt>
                <c:pt idx="13">
                  <c:v>0.52328298422765607</c:v>
                </c:pt>
                <c:pt idx="14">
                  <c:v>0.47213910182282043</c:v>
                </c:pt>
                <c:pt idx="15">
                  <c:v>1.0765250771927009E-2</c:v>
                </c:pt>
                <c:pt idx="16">
                  <c:v>0.83813378476651457</c:v>
                </c:pt>
                <c:pt idx="17">
                  <c:v>0.51862757954721561</c:v>
                </c:pt>
                <c:pt idx="18">
                  <c:v>0.72067571917359119</c:v>
                </c:pt>
                <c:pt idx="19">
                  <c:v>0.74301093215388492</c:v>
                </c:pt>
                <c:pt idx="20">
                  <c:v>0.87480478296634534</c:v>
                </c:pt>
                <c:pt idx="21">
                  <c:v>0.12180946817515279</c:v>
                </c:pt>
                <c:pt idx="22">
                  <c:v>0.49481408185405529</c:v>
                </c:pt>
                <c:pt idx="23">
                  <c:v>0.97294977408471517</c:v>
                </c:pt>
                <c:pt idx="24">
                  <c:v>0.62856308341579159</c:v>
                </c:pt>
                <c:pt idx="25">
                  <c:v>0.52940475197005299</c:v>
                </c:pt>
                <c:pt idx="26">
                  <c:v>0.77268392126941754</c:v>
                </c:pt>
                <c:pt idx="27">
                  <c:v>0.59319154516517447</c:v>
                </c:pt>
                <c:pt idx="28">
                  <c:v>0.3226535210595966</c:v>
                </c:pt>
                <c:pt idx="29">
                  <c:v>0.73812901610615034</c:v>
                </c:pt>
                <c:pt idx="30">
                  <c:v>0.32850109083105827</c:v>
                </c:pt>
                <c:pt idx="31">
                  <c:v>0.98590264779866721</c:v>
                </c:pt>
                <c:pt idx="32">
                  <c:v>0.57781261549099339</c:v>
                </c:pt>
                <c:pt idx="33">
                  <c:v>0.3114173650767158</c:v>
                </c:pt>
                <c:pt idx="34">
                  <c:v>0.87435176023175687</c:v>
                </c:pt>
                <c:pt idx="35">
                  <c:v>0.59639846926002327</c:v>
                </c:pt>
                <c:pt idx="36">
                  <c:v>0.68897008857786624</c:v>
                </c:pt>
                <c:pt idx="37">
                  <c:v>0.22245800598466894</c:v>
                </c:pt>
                <c:pt idx="38">
                  <c:v>0.84100690263587718</c:v>
                </c:pt>
                <c:pt idx="39">
                  <c:v>0.35110454095683191</c:v>
                </c:pt>
                <c:pt idx="40">
                  <c:v>0</c:v>
                </c:pt>
                <c:pt idx="41">
                  <c:v>0.62605953672464565</c:v>
                </c:pt>
                <c:pt idx="42">
                  <c:v>0.83415791418795693</c:v>
                </c:pt>
                <c:pt idx="43">
                  <c:v>0.43347718792098322</c:v>
                </c:pt>
                <c:pt idx="44">
                  <c:v>1</c:v>
                </c:pt>
                <c:pt idx="45">
                  <c:v>0.48190889474374404</c:v>
                </c:pt>
                <c:pt idx="46">
                  <c:v>0.7626578128539242</c:v>
                </c:pt>
                <c:pt idx="47">
                  <c:v>0.64795364862126115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74-4B6A-8814-D57EB538C90A}"/>
            </c:ext>
          </c:extLst>
        </c:ser>
        <c:ser>
          <c:idx val="1"/>
          <c:order val="1"/>
          <c:tx>
            <c:v>Adaptive Ring</c:v>
          </c:tx>
          <c:spPr>
            <a:ln w="3175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dPt>
            <c:idx val="18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2-B674-4B6A-8814-D57EB538C90A}"/>
              </c:ext>
            </c:extLst>
          </c:dPt>
          <c:xVal>
            <c:numRef>
              <c:f>Calculation!$O$27:$O$3027</c:f>
              <c:numCache>
                <c:formatCode>#,##0.00000</c:formatCode>
                <c:ptCount val="3001"/>
                <c:pt idx="0">
                  <c:v>0.86579215809852184</c:v>
                </c:pt>
                <c:pt idx="1">
                  <c:v>0.86579212742480638</c:v>
                </c:pt>
                <c:pt idx="2">
                  <c:v>0.8657922766795253</c:v>
                </c:pt>
                <c:pt idx="3">
                  <c:v>0.86579867352661088</c:v>
                </c:pt>
                <c:pt idx="4">
                  <c:v>0.86610091649805654</c:v>
                </c:pt>
                <c:pt idx="5">
                  <c:v>0.86910236784592454</c:v>
                </c:pt>
                <c:pt idx="6">
                  <c:v>0.89573825331555135</c:v>
                </c:pt>
                <c:pt idx="7">
                  <c:v>0.90470579111856231</c:v>
                </c:pt>
                <c:pt idx="8">
                  <c:v>0.90550598455463982</c:v>
                </c:pt>
                <c:pt idx="9">
                  <c:v>0.90558054327054027</c:v>
                </c:pt>
                <c:pt idx="10">
                  <c:v>0.90558308326517845</c:v>
                </c:pt>
                <c:pt idx="11">
                  <c:v>0.90558389645556148</c:v>
                </c:pt>
                <c:pt idx="12">
                  <c:v>0.90562463922827963</c:v>
                </c:pt>
                <c:pt idx="13">
                  <c:v>0.90689650504109476</c:v>
                </c:pt>
                <c:pt idx="14">
                  <c:v>0.91171927716236889</c:v>
                </c:pt>
                <c:pt idx="15">
                  <c:v>0.93577331769160987</c:v>
                </c:pt>
                <c:pt idx="16">
                  <c:v>0.94428259982209728</c:v>
                </c:pt>
                <c:pt idx="17">
                  <c:v>0.94480195807676448</c:v>
                </c:pt>
                <c:pt idx="18">
                  <c:v>0.94481624723903512</c:v>
                </c:pt>
                <c:pt idx="19">
                  <c:v>0.94481800715869346</c:v>
                </c:pt>
                <c:pt idx="20">
                  <c:v>0.94482048895764636</c:v>
                </c:pt>
                <c:pt idx="21">
                  <c:v>0.94483254737953182</c:v>
                </c:pt>
                <c:pt idx="22">
                  <c:v>0.94491870248303655</c:v>
                </c:pt>
                <c:pt idx="23">
                  <c:v>0.95496589798469411</c:v>
                </c:pt>
                <c:pt idx="24">
                  <c:v>0.96456940542865544</c:v>
                </c:pt>
                <c:pt idx="25">
                  <c:v>0.96779035279588232</c:v>
                </c:pt>
                <c:pt idx="26">
                  <c:v>0.96852382076929566</c:v>
                </c:pt>
                <c:pt idx="27">
                  <c:v>0.96854393919655801</c:v>
                </c:pt>
                <c:pt idx="28">
                  <c:v>0.96854417317758834</c:v>
                </c:pt>
                <c:pt idx="29">
                  <c:v>0.96854507508132859</c:v>
                </c:pt>
                <c:pt idx="30">
                  <c:v>0.96855042978791384</c:v>
                </c:pt>
                <c:pt idx="31">
                  <c:v>0.9687021118290835</c:v>
                </c:pt>
                <c:pt idx="32">
                  <c:v>0.96962024236393229</c:v>
                </c:pt>
                <c:pt idx="33">
                  <c:v>0.97289933382092353</c:v>
                </c:pt>
                <c:pt idx="34">
                  <c:v>0.9750510753799585</c:v>
                </c:pt>
                <c:pt idx="35">
                  <c:v>0.97512920332765851</c:v>
                </c:pt>
                <c:pt idx="36">
                  <c:v>0.97514715824694398</c:v>
                </c:pt>
                <c:pt idx="37">
                  <c:v>0.9751476536120699</c:v>
                </c:pt>
                <c:pt idx="38">
                  <c:v>0.97514748074200053</c:v>
                </c:pt>
                <c:pt idx="39">
                  <c:v>0.97514656434035696</c:v>
                </c:pt>
                <c:pt idx="40">
                  <c:v>0.97476091651768559</c:v>
                </c:pt>
                <c:pt idx="41">
                  <c:v>0.97259634145189267</c:v>
                </c:pt>
                <c:pt idx="42">
                  <c:v>0.94767555522902303</c:v>
                </c:pt>
                <c:pt idx="43">
                  <c:v>0.92574788041175915</c:v>
                </c:pt>
                <c:pt idx="44">
                  <c:v>0.92453747100920303</c:v>
                </c:pt>
                <c:pt idx="45">
                  <c:v>0.92451893149302689</c:v>
                </c:pt>
                <c:pt idx="46">
                  <c:v>0.92451817927484858</c:v>
                </c:pt>
                <c:pt idx="47">
                  <c:v>0.92451815399715265</c:v>
                </c:pt>
                <c:pt idx="48">
                  <c:v>0.9245181944931925</c:v>
                </c:pt>
                <c:pt idx="49">
                  <c:v>0.9245183915286409</c:v>
                </c:pt>
                <c:pt idx="50">
                  <c:v>0.92453271432103679</c:v>
                </c:pt>
                <c:pt idx="51">
                  <c:v>0.92527701459573308</c:v>
                </c:pt>
                <c:pt idx="52">
                  <c:v>0.95648186242286282</c:v>
                </c:pt>
                <c:pt idx="53">
                  <c:v>0.9653345063929466</c:v>
                </c:pt>
                <c:pt idx="54">
                  <c:v>0.96564327822296125</c:v>
                </c:pt>
                <c:pt idx="55">
                  <c:v>0.96570952896627715</c:v>
                </c:pt>
                <c:pt idx="56">
                  <c:v>0.965711345783964</c:v>
                </c:pt>
                <c:pt idx="57">
                  <c:v>0.96571154101109136</c:v>
                </c:pt>
                <c:pt idx="58">
                  <c:v>0.96571156851161</c:v>
                </c:pt>
                <c:pt idx="59">
                  <c:v>0.96571168447606659</c:v>
                </c:pt>
                <c:pt idx="60">
                  <c:v>0.96571269121835923</c:v>
                </c:pt>
                <c:pt idx="61">
                  <c:v>0.96573254584873014</c:v>
                </c:pt>
                <c:pt idx="62">
                  <c:v>0.96647251362134079</c:v>
                </c:pt>
                <c:pt idx="63">
                  <c:v>0.98385147375754867</c:v>
                </c:pt>
                <c:pt idx="64">
                  <c:v>0.99920558636479617</c:v>
                </c:pt>
                <c:pt idx="65">
                  <c:v>0.99999388314144466</c:v>
                </c:pt>
                <c:pt idx="66">
                  <c:v>0.99999940768058992</c:v>
                </c:pt>
                <c:pt idx="67">
                  <c:v>0.99999999572521792</c:v>
                </c:pt>
                <c:pt idx="68">
                  <c:v>0.99999999991238964</c:v>
                </c:pt>
                <c:pt idx="69">
                  <c:v>0.99999999996123745</c:v>
                </c:pt>
                <c:pt idx="70">
                  <c:v>0.99999999987414101</c:v>
                </c:pt>
                <c:pt idx="71">
                  <c:v>0.99999999690904251</c:v>
                </c:pt>
                <c:pt idx="72">
                  <c:v>0.99999993212799132</c:v>
                </c:pt>
                <c:pt idx="73">
                  <c:v>0.99999269329125384</c:v>
                </c:pt>
                <c:pt idx="74">
                  <c:v>0.99990022872425222</c:v>
                </c:pt>
                <c:pt idx="75">
                  <c:v>0.98942467649975097</c:v>
                </c:pt>
                <c:pt idx="76">
                  <c:v>0.95109177020433644</c:v>
                </c:pt>
                <c:pt idx="77">
                  <c:v>0.94689387193007279</c:v>
                </c:pt>
                <c:pt idx="78">
                  <c:v>0.94672646379931702</c:v>
                </c:pt>
                <c:pt idx="79">
                  <c:v>0.94672501259956088</c:v>
                </c:pt>
                <c:pt idx="80">
                  <c:v>0.94672475440192894</c:v>
                </c:pt>
                <c:pt idx="81">
                  <c:v>0.94672473383474043</c:v>
                </c:pt>
                <c:pt idx="82">
                  <c:v>0.94672473343261798</c:v>
                </c:pt>
                <c:pt idx="83">
                  <c:v>0.94672473166739901</c:v>
                </c:pt>
                <c:pt idx="84">
                  <c:v>0.94672466657201093</c:v>
                </c:pt>
                <c:pt idx="85">
                  <c:v>0.9467238869933543</c:v>
                </c:pt>
                <c:pt idx="86">
                  <c:v>0.94670048880921931</c:v>
                </c:pt>
                <c:pt idx="87">
                  <c:v>0.94618468129802713</c:v>
                </c:pt>
                <c:pt idx="88">
                  <c:v>0.93799830906969583</c:v>
                </c:pt>
                <c:pt idx="89">
                  <c:v>0.76637373915126283</c:v>
                </c:pt>
                <c:pt idx="90">
                  <c:v>0.72300292895592488</c:v>
                </c:pt>
                <c:pt idx="91">
                  <c:v>0.72206602627714223</c:v>
                </c:pt>
                <c:pt idx="92">
                  <c:v>0.72203367907077132</c:v>
                </c:pt>
                <c:pt idx="93">
                  <c:v>0.7220317039174291</c:v>
                </c:pt>
                <c:pt idx="94">
                  <c:v>0.72203159158879771</c:v>
                </c:pt>
                <c:pt idx="95">
                  <c:v>0.72203156385855494</c:v>
                </c:pt>
                <c:pt idx="96">
                  <c:v>0.72203156380505307</c:v>
                </c:pt>
                <c:pt idx="97">
                  <c:v>0.72203154450370266</c:v>
                </c:pt>
                <c:pt idx="98">
                  <c:v>0.72203145690212189</c:v>
                </c:pt>
                <c:pt idx="99">
                  <c:v>0.7220302875409319</c:v>
                </c:pt>
                <c:pt idx="100">
                  <c:v>0.72200144935530552</c:v>
                </c:pt>
                <c:pt idx="101">
                  <c:v>0.72147529996251647</c:v>
                </c:pt>
                <c:pt idx="102">
                  <c:v>0.6915146610102646</c:v>
                </c:pt>
                <c:pt idx="103">
                  <c:v>0.63806663879632719</c:v>
                </c:pt>
                <c:pt idx="104">
                  <c:v>0.6314600752265741</c:v>
                </c:pt>
                <c:pt idx="105">
                  <c:v>0.63095775019288169</c:v>
                </c:pt>
                <c:pt idx="106">
                  <c:v>0.63095190675929103</c:v>
                </c:pt>
                <c:pt idx="107">
                  <c:v>0.63095157996733153</c:v>
                </c:pt>
                <c:pt idx="108">
                  <c:v>0.63095155815486281</c:v>
                </c:pt>
                <c:pt idx="109">
                  <c:v>0.63095155514595913</c:v>
                </c:pt>
                <c:pt idx="110">
                  <c:v>0.63095155418803017</c:v>
                </c:pt>
                <c:pt idx="111">
                  <c:v>0.6309515539088395</c:v>
                </c:pt>
                <c:pt idx="112">
                  <c:v>0.63095155131407943</c:v>
                </c:pt>
                <c:pt idx="113">
                  <c:v>0.63095150416965606</c:v>
                </c:pt>
                <c:pt idx="114">
                  <c:v>0.63095123146137277</c:v>
                </c:pt>
                <c:pt idx="115">
                  <c:v>0.63093885365616065</c:v>
                </c:pt>
                <c:pt idx="116">
                  <c:v>0.63039981650791899</c:v>
                </c:pt>
                <c:pt idx="117">
                  <c:v>0.61561577361021924</c:v>
                </c:pt>
                <c:pt idx="118">
                  <c:v>0.57780611541444471</c:v>
                </c:pt>
                <c:pt idx="119">
                  <c:v>0.55206949738937361</c:v>
                </c:pt>
                <c:pt idx="120">
                  <c:v>0.55179560802137262</c:v>
                </c:pt>
                <c:pt idx="121">
                  <c:v>0.55177757453255616</c:v>
                </c:pt>
                <c:pt idx="122">
                  <c:v>0.55177700229393423</c:v>
                </c:pt>
                <c:pt idx="123">
                  <c:v>0.5517769996456503</c:v>
                </c:pt>
                <c:pt idx="124">
                  <c:v>0.55177699930012092</c:v>
                </c:pt>
                <c:pt idx="125">
                  <c:v>0.5517769993001207</c:v>
                </c:pt>
                <c:pt idx="126">
                  <c:v>0.55177699930012047</c:v>
                </c:pt>
                <c:pt idx="127">
                  <c:v>0.55177699930012047</c:v>
                </c:pt>
                <c:pt idx="128">
                  <c:v>0.55177699930007207</c:v>
                </c:pt>
                <c:pt idx="129">
                  <c:v>0.55177699929849011</c:v>
                </c:pt>
                <c:pt idx="130">
                  <c:v>0.55177699917903922</c:v>
                </c:pt>
                <c:pt idx="131">
                  <c:v>0.55177699619162679</c:v>
                </c:pt>
                <c:pt idx="132">
                  <c:v>0.55177675542370697</c:v>
                </c:pt>
                <c:pt idx="133">
                  <c:v>0.55177146246619113</c:v>
                </c:pt>
                <c:pt idx="134">
                  <c:v>0.55170861223941969</c:v>
                </c:pt>
                <c:pt idx="135">
                  <c:v>0.54177407210960271</c:v>
                </c:pt>
                <c:pt idx="136">
                  <c:v>0.49979725021118587</c:v>
                </c:pt>
                <c:pt idx="137">
                  <c:v>0.49466321852588513</c:v>
                </c:pt>
                <c:pt idx="138">
                  <c:v>0.49396320034191737</c:v>
                </c:pt>
                <c:pt idx="139">
                  <c:v>0.49394300710953026</c:v>
                </c:pt>
                <c:pt idx="140">
                  <c:v>0.49394221079492784</c:v>
                </c:pt>
                <c:pt idx="141">
                  <c:v>0.49394219722062654</c:v>
                </c:pt>
                <c:pt idx="142">
                  <c:v>0.49394219709824866</c:v>
                </c:pt>
                <c:pt idx="143">
                  <c:v>0.49394219709601195</c:v>
                </c:pt>
                <c:pt idx="144">
                  <c:v>0.49394219709581894</c:v>
                </c:pt>
                <c:pt idx="145">
                  <c:v>0.49394219709579518</c:v>
                </c:pt>
                <c:pt idx="146">
                  <c:v>0.49394219709578235</c:v>
                </c:pt>
                <c:pt idx="147">
                  <c:v>0.49394219709578269</c:v>
                </c:pt>
                <c:pt idx="148">
                  <c:v>0.49394219709578385</c:v>
                </c:pt>
                <c:pt idx="149">
                  <c:v>0.49394219709636494</c:v>
                </c:pt>
                <c:pt idx="150">
                  <c:v>0.49394219710628967</c:v>
                </c:pt>
                <c:pt idx="151">
                  <c:v>0.4939421977839023</c:v>
                </c:pt>
                <c:pt idx="152">
                  <c:v>0.49394248206058572</c:v>
                </c:pt>
                <c:pt idx="153">
                  <c:v>0.49394582356093153</c:v>
                </c:pt>
                <c:pt idx="154">
                  <c:v>0.49396804189058918</c:v>
                </c:pt>
                <c:pt idx="155">
                  <c:v>0.49510777303709175</c:v>
                </c:pt>
                <c:pt idx="156">
                  <c:v>0.50968338026989912</c:v>
                </c:pt>
                <c:pt idx="157">
                  <c:v>0.55366289937586777</c:v>
                </c:pt>
                <c:pt idx="158">
                  <c:v>0.56102558263625002</c:v>
                </c:pt>
                <c:pt idx="159">
                  <c:v>0.56145512579722778</c:v>
                </c:pt>
                <c:pt idx="160">
                  <c:v>0.56148897564847511</c:v>
                </c:pt>
                <c:pt idx="161">
                  <c:v>0.56148899757027682</c:v>
                </c:pt>
                <c:pt idx="162">
                  <c:v>0.56148899799556629</c:v>
                </c:pt>
                <c:pt idx="163">
                  <c:v>0.56148899800908947</c:v>
                </c:pt>
                <c:pt idx="164">
                  <c:v>0.56148899800918795</c:v>
                </c:pt>
                <c:pt idx="165">
                  <c:v>0.56148899800919005</c:v>
                </c:pt>
                <c:pt idx="166">
                  <c:v>0.56148899800919017</c:v>
                </c:pt>
                <c:pt idx="167">
                  <c:v>0.56148899800875351</c:v>
                </c:pt>
                <c:pt idx="168">
                  <c:v>0.5614889979010198</c:v>
                </c:pt>
                <c:pt idx="169">
                  <c:v>0.5614889963006513</c:v>
                </c:pt>
                <c:pt idx="170">
                  <c:v>0.56148898072109066</c:v>
                </c:pt>
                <c:pt idx="171">
                  <c:v>0.56148771968181987</c:v>
                </c:pt>
                <c:pt idx="172">
                  <c:v>0.56146124811740894</c:v>
                </c:pt>
                <c:pt idx="173">
                  <c:v>0.56061543163707994</c:v>
                </c:pt>
                <c:pt idx="174">
                  <c:v>0.54288197689142859</c:v>
                </c:pt>
                <c:pt idx="175">
                  <c:v>0.45137409365536851</c:v>
                </c:pt>
                <c:pt idx="176">
                  <c:v>0.42851028486674964</c:v>
                </c:pt>
                <c:pt idx="177">
                  <c:v>0.42621314117535952</c:v>
                </c:pt>
                <c:pt idx="178">
                  <c:v>0.42611390302644353</c:v>
                </c:pt>
                <c:pt idx="179">
                  <c:v>0.42611149989811109</c:v>
                </c:pt>
                <c:pt idx="180">
                  <c:v>0.42611043814625243</c:v>
                </c:pt>
                <c:pt idx="181">
                  <c:v>0.42611024357204041</c:v>
                </c:pt>
                <c:pt idx="182">
                  <c:v>0.42611020167336516</c:v>
                </c:pt>
                <c:pt idx="183">
                  <c:v>0.42611018486651597</c:v>
                </c:pt>
                <c:pt idx="184">
                  <c:v>0.4261101259637125</c:v>
                </c:pt>
                <c:pt idx="185">
                  <c:v>0.42610969460243447</c:v>
                </c:pt>
                <c:pt idx="186">
                  <c:v>0.4261085386250909</c:v>
                </c:pt>
                <c:pt idx="187">
                  <c:v>0.42606909653500519</c:v>
                </c:pt>
                <c:pt idx="188">
                  <c:v>0.42559473261353981</c:v>
                </c:pt>
                <c:pt idx="189">
                  <c:v>0.42385464310008308</c:v>
                </c:pt>
                <c:pt idx="190">
                  <c:v>0.41792876304823823</c:v>
                </c:pt>
                <c:pt idx="191">
                  <c:v>0.4176449155023394</c:v>
                </c:pt>
                <c:pt idx="192">
                  <c:v>0.41763511498748562</c:v>
                </c:pt>
                <c:pt idx="193">
                  <c:v>0.41763473499397208</c:v>
                </c:pt>
                <c:pt idx="194">
                  <c:v>0.41763470896020038</c:v>
                </c:pt>
                <c:pt idx="195">
                  <c:v>0.41763470801460117</c:v>
                </c:pt>
                <c:pt idx="196">
                  <c:v>0.41763470801154251</c:v>
                </c:pt>
                <c:pt idx="197">
                  <c:v>0.41763470801142771</c:v>
                </c:pt>
                <c:pt idx="198">
                  <c:v>0.41763470801030333</c:v>
                </c:pt>
                <c:pt idx="199">
                  <c:v>0.41763470800668306</c:v>
                </c:pt>
                <c:pt idx="200">
                  <c:v>0.41763470798969932</c:v>
                </c:pt>
                <c:pt idx="201">
                  <c:v>0.41763459018180854</c:v>
                </c:pt>
                <c:pt idx="202">
                  <c:v>0.41762992552155315</c:v>
                </c:pt>
                <c:pt idx="203">
                  <c:v>0.41716687397742191</c:v>
                </c:pt>
                <c:pt idx="204">
                  <c:v>0.4115622588673945</c:v>
                </c:pt>
                <c:pt idx="205">
                  <c:v>0.25640400572159927</c:v>
                </c:pt>
                <c:pt idx="206">
                  <c:v>0.21403553280513457</c:v>
                </c:pt>
                <c:pt idx="207">
                  <c:v>0.20655336307034008</c:v>
                </c:pt>
                <c:pt idx="208">
                  <c:v>0.20652570277840385</c:v>
                </c:pt>
                <c:pt idx="209">
                  <c:v>0.20652454040008406</c:v>
                </c:pt>
                <c:pt idx="210">
                  <c:v>0.20652445427486271</c:v>
                </c:pt>
                <c:pt idx="211">
                  <c:v>0.20652445198466599</c:v>
                </c:pt>
                <c:pt idx="212">
                  <c:v>0.20652445169857173</c:v>
                </c:pt>
                <c:pt idx="213">
                  <c:v>0.20652445168298941</c:v>
                </c:pt>
                <c:pt idx="214">
                  <c:v>0.20652445168296221</c:v>
                </c:pt>
                <c:pt idx="215">
                  <c:v>0.20652445167700803</c:v>
                </c:pt>
                <c:pt idx="216">
                  <c:v>0.20652445157126426</c:v>
                </c:pt>
                <c:pt idx="217">
                  <c:v>0.20652444620256269</c:v>
                </c:pt>
                <c:pt idx="218">
                  <c:v>0.20652437123645681</c:v>
                </c:pt>
                <c:pt idx="219">
                  <c:v>0.20651943809118706</c:v>
                </c:pt>
                <c:pt idx="220">
                  <c:v>0.20634378676306994</c:v>
                </c:pt>
                <c:pt idx="221">
                  <c:v>0.20240820096519069</c:v>
                </c:pt>
                <c:pt idx="222">
                  <c:v>0.17675243544271085</c:v>
                </c:pt>
                <c:pt idx="223">
                  <c:v>1.107961594969512E-2</c:v>
                </c:pt>
                <c:pt idx="224">
                  <c:v>2.6503292722021526E-3</c:v>
                </c:pt>
                <c:pt idx="225">
                  <c:v>2.3775166935212249E-3</c:v>
                </c:pt>
                <c:pt idx="226">
                  <c:v>2.3567623497173823E-3</c:v>
                </c:pt>
                <c:pt idx="227">
                  <c:v>2.3567078590714975E-3</c:v>
                </c:pt>
                <c:pt idx="228">
                  <c:v>2.356699478707962E-3</c:v>
                </c:pt>
                <c:pt idx="229">
                  <c:v>2.3566984234128772E-3</c:v>
                </c:pt>
                <c:pt idx="230">
                  <c:v>2.3566983071839861E-3</c:v>
                </c:pt>
                <c:pt idx="231">
                  <c:v>2.3566982958788387E-3</c:v>
                </c:pt>
                <c:pt idx="232">
                  <c:v>2.35669829564438E-3</c:v>
                </c:pt>
                <c:pt idx="233">
                  <c:v>2.3566982935256712E-3</c:v>
                </c:pt>
                <c:pt idx="234">
                  <c:v>2.356698287238391E-3</c:v>
                </c:pt>
                <c:pt idx="235">
                  <c:v>2.356698240842284E-3</c:v>
                </c:pt>
                <c:pt idx="236">
                  <c:v>2.3566979205446766E-3</c:v>
                </c:pt>
                <c:pt idx="237">
                  <c:v>2.3566937064687407E-3</c:v>
                </c:pt>
                <c:pt idx="238">
                  <c:v>2.3552801935924636E-3</c:v>
                </c:pt>
                <c:pt idx="239">
                  <c:v>2.259402061627521E-3</c:v>
                </c:pt>
                <c:pt idx="240">
                  <c:v>1.2937919084307777E-3</c:v>
                </c:pt>
                <c:pt idx="241">
                  <c:v>3.9910611856547686E-4</c:v>
                </c:pt>
                <c:pt idx="242">
                  <c:v>5.2196117375928875E-5</c:v>
                </c:pt>
                <c:pt idx="243">
                  <c:v>6.8688651055916757E-6</c:v>
                </c:pt>
                <c:pt idx="244">
                  <c:v>3.8081171110974481E-7</c:v>
                </c:pt>
                <c:pt idx="245">
                  <c:v>3.444187531565614E-8</c:v>
                </c:pt>
                <c:pt idx="246">
                  <c:v>2.5925707676447647E-9</c:v>
                </c:pt>
                <c:pt idx="247">
                  <c:v>1.5087875627101557E-10</c:v>
                </c:pt>
                <c:pt idx="248">
                  <c:v>1.2415430223811086E-10</c:v>
                </c:pt>
                <c:pt idx="249">
                  <c:v>2.0445648914823016E-10</c:v>
                </c:pt>
                <c:pt idx="250">
                  <c:v>1.0470554968034738E-9</c:v>
                </c:pt>
                <c:pt idx="251">
                  <c:v>3.2367191766316173E-8</c:v>
                </c:pt>
                <c:pt idx="252">
                  <c:v>1.432512189751676E-7</c:v>
                </c:pt>
                <c:pt idx="253">
                  <c:v>1.662759091523051E-6</c:v>
                </c:pt>
                <c:pt idx="254">
                  <c:v>1.4468905473900194E-5</c:v>
                </c:pt>
                <c:pt idx="255">
                  <c:v>2.4128660697233438E-4</c:v>
                </c:pt>
                <c:pt idx="256">
                  <c:v>2.5995414354951264E-3</c:v>
                </c:pt>
                <c:pt idx="257">
                  <c:v>8.2869529196818881E-3</c:v>
                </c:pt>
                <c:pt idx="258">
                  <c:v>8.9120536943489953E-2</c:v>
                </c:pt>
                <c:pt idx="259">
                  <c:v>0.12397765587652976</c:v>
                </c:pt>
                <c:pt idx="260">
                  <c:v>0.12769210768768524</c:v>
                </c:pt>
                <c:pt idx="261">
                  <c:v>0.12786503447088191</c:v>
                </c:pt>
                <c:pt idx="262">
                  <c:v>0.12786753051890537</c:v>
                </c:pt>
                <c:pt idx="263">
                  <c:v>0.1278677407639526</c:v>
                </c:pt>
                <c:pt idx="264">
                  <c:v>0.12786776821378898</c:v>
                </c:pt>
                <c:pt idx="265">
                  <c:v>0.12786776967080982</c:v>
                </c:pt>
                <c:pt idx="266">
                  <c:v>0.12786776970098923</c:v>
                </c:pt>
                <c:pt idx="267">
                  <c:v>0.12786776971154787</c:v>
                </c:pt>
                <c:pt idx="268">
                  <c:v>0.12786776971383843</c:v>
                </c:pt>
                <c:pt idx="269">
                  <c:v>0.12786776972878086</c:v>
                </c:pt>
                <c:pt idx="270">
                  <c:v>0.12786776977228387</c:v>
                </c:pt>
                <c:pt idx="271">
                  <c:v>0.12786777598252463</c:v>
                </c:pt>
                <c:pt idx="272">
                  <c:v>0.12786799894312911</c:v>
                </c:pt>
                <c:pt idx="273">
                  <c:v>0.1278730343193665</c:v>
                </c:pt>
                <c:pt idx="274">
                  <c:v>0.12795590507334925</c:v>
                </c:pt>
                <c:pt idx="275">
                  <c:v>0.12879685596903143</c:v>
                </c:pt>
                <c:pt idx="276">
                  <c:v>0.14079191846495107</c:v>
                </c:pt>
                <c:pt idx="277">
                  <c:v>0.20674056802908702</c:v>
                </c:pt>
                <c:pt idx="278">
                  <c:v>0.20895304799176828</c:v>
                </c:pt>
                <c:pt idx="279">
                  <c:v>0.20900571047542699</c:v>
                </c:pt>
                <c:pt idx="280">
                  <c:v>0.20900677350443786</c:v>
                </c:pt>
                <c:pt idx="281">
                  <c:v>0.20900685481820117</c:v>
                </c:pt>
                <c:pt idx="282">
                  <c:v>0.20900686550550324</c:v>
                </c:pt>
                <c:pt idx="283">
                  <c:v>0.20900686556137915</c:v>
                </c:pt>
                <c:pt idx="284">
                  <c:v>0.2090068655715023</c:v>
                </c:pt>
                <c:pt idx="285">
                  <c:v>0.20900686557240133</c:v>
                </c:pt>
                <c:pt idx="286">
                  <c:v>0.20900686557250528</c:v>
                </c:pt>
                <c:pt idx="287">
                  <c:v>0.20900686557257325</c:v>
                </c:pt>
                <c:pt idx="288">
                  <c:v>0.20900686557284121</c:v>
                </c:pt>
                <c:pt idx="289">
                  <c:v>0.20900686557373915</c:v>
                </c:pt>
                <c:pt idx="290">
                  <c:v>0.2090068656105987</c:v>
                </c:pt>
                <c:pt idx="291">
                  <c:v>0.20900686666284693</c:v>
                </c:pt>
                <c:pt idx="292">
                  <c:v>0.20900688715530602</c:v>
                </c:pt>
                <c:pt idx="293">
                  <c:v>0.20900862062320757</c:v>
                </c:pt>
                <c:pt idx="294">
                  <c:v>0.2090578789208776</c:v>
                </c:pt>
                <c:pt idx="295">
                  <c:v>0.21096037938029236</c:v>
                </c:pt>
                <c:pt idx="296">
                  <c:v>0.22513130343794421</c:v>
                </c:pt>
                <c:pt idx="297">
                  <c:v>0.31884827422311562</c:v>
                </c:pt>
                <c:pt idx="298">
                  <c:v>0.34129761049521373</c:v>
                </c:pt>
                <c:pt idx="299">
                  <c:v>0.34165174959152161</c:v>
                </c:pt>
                <c:pt idx="300">
                  <c:v>0.34169443157557916</c:v>
                </c:pt>
                <c:pt idx="301">
                  <c:v>0.34169680843379685</c:v>
                </c:pt>
                <c:pt idx="302">
                  <c:v>0.34169686026072593</c:v>
                </c:pt>
                <c:pt idx="303">
                  <c:v>0.3416968602928605</c:v>
                </c:pt>
                <c:pt idx="304">
                  <c:v>0.34169686029976853</c:v>
                </c:pt>
                <c:pt idx="305">
                  <c:v>0.34169686029992935</c:v>
                </c:pt>
                <c:pt idx="306">
                  <c:v>0.34169686029995028</c:v>
                </c:pt>
                <c:pt idx="307">
                  <c:v>0.34169686029995322</c:v>
                </c:pt>
                <c:pt idx="308">
                  <c:v>0.34169686029995328</c:v>
                </c:pt>
                <c:pt idx="309">
                  <c:v>0.341696860299953</c:v>
                </c:pt>
                <c:pt idx="310">
                  <c:v>0.34169686029995067</c:v>
                </c:pt>
                <c:pt idx="311">
                  <c:v>0.34169686029992768</c:v>
                </c:pt>
                <c:pt idx="312">
                  <c:v>0.34169686029970076</c:v>
                </c:pt>
                <c:pt idx="313">
                  <c:v>0.34169686006150513</c:v>
                </c:pt>
                <c:pt idx="314">
                  <c:v>0.34169684467745276</c:v>
                </c:pt>
                <c:pt idx="315">
                  <c:v>0.34169676453867576</c:v>
                </c:pt>
                <c:pt idx="316">
                  <c:v>0.34168826143042985</c:v>
                </c:pt>
                <c:pt idx="317">
                  <c:v>0.34132313592668739</c:v>
                </c:pt>
                <c:pt idx="318">
                  <c:v>0.33996126315863939</c:v>
                </c:pt>
                <c:pt idx="319">
                  <c:v>0.33892824419561968</c:v>
                </c:pt>
                <c:pt idx="320">
                  <c:v>0.33849116275601293</c:v>
                </c:pt>
                <c:pt idx="321">
                  <c:v>0.33847749576823788</c:v>
                </c:pt>
                <c:pt idx="322">
                  <c:v>0.33847704961703917</c:v>
                </c:pt>
                <c:pt idx="323">
                  <c:v>0.33847704039222087</c:v>
                </c:pt>
                <c:pt idx="324">
                  <c:v>0.33847704001865286</c:v>
                </c:pt>
                <c:pt idx="325">
                  <c:v>0.33847704001698464</c:v>
                </c:pt>
                <c:pt idx="326">
                  <c:v>0.33847704001696832</c:v>
                </c:pt>
                <c:pt idx="327">
                  <c:v>0.33847704001696216</c:v>
                </c:pt>
                <c:pt idx="328">
                  <c:v>0.33847704001696183</c:v>
                </c:pt>
                <c:pt idx="329">
                  <c:v>0.33847704001696183</c:v>
                </c:pt>
                <c:pt idx="330">
                  <c:v>0.33847704001696116</c:v>
                </c:pt>
                <c:pt idx="331">
                  <c:v>0.33847704001688678</c:v>
                </c:pt>
                <c:pt idx="332">
                  <c:v>0.33847704001630857</c:v>
                </c:pt>
                <c:pt idx="333">
                  <c:v>0.33847704001377033</c:v>
                </c:pt>
                <c:pt idx="334">
                  <c:v>0.33847704000362205</c:v>
                </c:pt>
                <c:pt idx="335">
                  <c:v>0.33847702293626025</c:v>
                </c:pt>
                <c:pt idx="336">
                  <c:v>0.33847530889356692</c:v>
                </c:pt>
                <c:pt idx="337">
                  <c:v>0.3384344870760696</c:v>
                </c:pt>
                <c:pt idx="338">
                  <c:v>0.33807435803346819</c:v>
                </c:pt>
                <c:pt idx="339">
                  <c:v>0.29650694944538386</c:v>
                </c:pt>
                <c:pt idx="340">
                  <c:v>0.18662118942843639</c:v>
                </c:pt>
                <c:pt idx="341">
                  <c:v>8.0631279328660557E-2</c:v>
                </c:pt>
                <c:pt idx="342">
                  <c:v>6.2700412578248529E-2</c:v>
                </c:pt>
                <c:pt idx="343">
                  <c:v>6.149524579243576E-2</c:v>
                </c:pt>
                <c:pt idx="344">
                  <c:v>6.1459891933599194E-2</c:v>
                </c:pt>
                <c:pt idx="345">
                  <c:v>6.1456174896674536E-2</c:v>
                </c:pt>
                <c:pt idx="346">
                  <c:v>6.1456161994258351E-2</c:v>
                </c:pt>
                <c:pt idx="347">
                  <c:v>6.1456161856941083E-2</c:v>
                </c:pt>
                <c:pt idx="348">
                  <c:v>6.1456161846981411E-2</c:v>
                </c:pt>
                <c:pt idx="349">
                  <c:v>6.1456161846630976E-2</c:v>
                </c:pt>
                <c:pt idx="350">
                  <c:v>6.1456161846630643E-2</c:v>
                </c:pt>
                <c:pt idx="351">
                  <c:v>6.1456161846630483E-2</c:v>
                </c:pt>
                <c:pt idx="352">
                  <c:v>6.1456161846630476E-2</c:v>
                </c:pt>
                <c:pt idx="353">
                  <c:v>6.1456161846630428E-2</c:v>
                </c:pt>
                <c:pt idx="354">
                  <c:v>6.1456161846629657E-2</c:v>
                </c:pt>
                <c:pt idx="355">
                  <c:v>6.1456161846625876E-2</c:v>
                </c:pt>
                <c:pt idx="356">
                  <c:v>6.1456161839440859E-2</c:v>
                </c:pt>
                <c:pt idx="357">
                  <c:v>6.1456161588266965E-2</c:v>
                </c:pt>
                <c:pt idx="358">
                  <c:v>6.1456158067078805E-2</c:v>
                </c:pt>
                <c:pt idx="359">
                  <c:v>6.1456143893448133E-2</c:v>
                </c:pt>
                <c:pt idx="360">
                  <c:v>6.1401361160497721E-2</c:v>
                </c:pt>
                <c:pt idx="361">
                  <c:v>6.1228194727925851E-2</c:v>
                </c:pt>
                <c:pt idx="362">
                  <c:v>5.9247784736597607E-2</c:v>
                </c:pt>
                <c:pt idx="363">
                  <c:v>4.1167600858219786E-2</c:v>
                </c:pt>
                <c:pt idx="364">
                  <c:v>2.9963143821043994E-2</c:v>
                </c:pt>
                <c:pt idx="365">
                  <c:v>2.8935259321987095E-2</c:v>
                </c:pt>
                <c:pt idx="366">
                  <c:v>2.8901143417125928E-2</c:v>
                </c:pt>
                <c:pt idx="367">
                  <c:v>2.8898044227449432E-2</c:v>
                </c:pt>
                <c:pt idx="368">
                  <c:v>2.8897701693472937E-2</c:v>
                </c:pt>
                <c:pt idx="369">
                  <c:v>2.8897699516830671E-2</c:v>
                </c:pt>
                <c:pt idx="370">
                  <c:v>2.8897699408252576E-2</c:v>
                </c:pt>
                <c:pt idx="371">
                  <c:v>2.8897699405223309E-2</c:v>
                </c:pt>
                <c:pt idx="372">
                  <c:v>2.8897699404633381E-2</c:v>
                </c:pt>
                <c:pt idx="373">
                  <c:v>2.8897699404633381E-2</c:v>
                </c:pt>
                <c:pt idx="374">
                  <c:v>2.8897699404633381E-2</c:v>
                </c:pt>
                <c:pt idx="375">
                  <c:v>2.8897699404633381E-2</c:v>
                </c:pt>
                <c:pt idx="376">
                  <c:v>2.8897699404633381E-2</c:v>
                </c:pt>
                <c:pt idx="377">
                  <c:v>2.8897699404633392E-2</c:v>
                </c:pt>
                <c:pt idx="378">
                  <c:v>2.8897699404633471E-2</c:v>
                </c:pt>
                <c:pt idx="379">
                  <c:v>2.8897699404634075E-2</c:v>
                </c:pt>
                <c:pt idx="380">
                  <c:v>2.8897699404646145E-2</c:v>
                </c:pt>
                <c:pt idx="381">
                  <c:v>2.8897699404851242E-2</c:v>
                </c:pt>
                <c:pt idx="382">
                  <c:v>2.8897699407219622E-2</c:v>
                </c:pt>
                <c:pt idx="383">
                  <c:v>2.8897699426087418E-2</c:v>
                </c:pt>
                <c:pt idx="384">
                  <c:v>2.8897699929765239E-2</c:v>
                </c:pt>
                <c:pt idx="385">
                  <c:v>2.8897702695628139E-2</c:v>
                </c:pt>
                <c:pt idx="386">
                  <c:v>2.8897713713528603E-2</c:v>
                </c:pt>
                <c:pt idx="387">
                  <c:v>2.8897784845657859E-2</c:v>
                </c:pt>
                <c:pt idx="388">
                  <c:v>2.8897938236641732E-2</c:v>
                </c:pt>
                <c:pt idx="389">
                  <c:v>2.8899030355962238E-2</c:v>
                </c:pt>
                <c:pt idx="390">
                  <c:v>2.8901589899977563E-2</c:v>
                </c:pt>
                <c:pt idx="391">
                  <c:v>2.8908722976941401E-2</c:v>
                </c:pt>
                <c:pt idx="392">
                  <c:v>2.893726707089047E-2</c:v>
                </c:pt>
                <c:pt idx="393">
                  <c:v>2.9141616759171391E-2</c:v>
                </c:pt>
                <c:pt idx="394">
                  <c:v>2.9246218428739125E-2</c:v>
                </c:pt>
                <c:pt idx="395">
                  <c:v>3.1951047694719174E-2</c:v>
                </c:pt>
                <c:pt idx="396">
                  <c:v>4.2093909577927455E-2</c:v>
                </c:pt>
                <c:pt idx="397">
                  <c:v>0.16117890388398082</c:v>
                </c:pt>
                <c:pt idx="398">
                  <c:v>0.16840405712462744</c:v>
                </c:pt>
                <c:pt idx="399">
                  <c:v>0.26497041161014945</c:v>
                </c:pt>
                <c:pt idx="400">
                  <c:v>0.31676453129816784</c:v>
                </c:pt>
                <c:pt idx="401">
                  <c:v>0.31942048976271592</c:v>
                </c:pt>
                <c:pt idx="402">
                  <c:v>0.32015242366563607</c:v>
                </c:pt>
                <c:pt idx="403">
                  <c:v>0.32064267016728509</c:v>
                </c:pt>
                <c:pt idx="404">
                  <c:v>0.32065008750853774</c:v>
                </c:pt>
                <c:pt idx="405">
                  <c:v>0.32065127859590142</c:v>
                </c:pt>
                <c:pt idx="406">
                  <c:v>0.3206515381061818</c:v>
                </c:pt>
                <c:pt idx="407">
                  <c:v>0.3206516374034114</c:v>
                </c:pt>
                <c:pt idx="408">
                  <c:v>0.32065166424767771</c:v>
                </c:pt>
                <c:pt idx="409">
                  <c:v>0.32065167844325382</c:v>
                </c:pt>
                <c:pt idx="410">
                  <c:v>0.32065168861541815</c:v>
                </c:pt>
                <c:pt idx="411">
                  <c:v>0.32065169353323991</c:v>
                </c:pt>
                <c:pt idx="412">
                  <c:v>0.32065169449321235</c:v>
                </c:pt>
                <c:pt idx="413">
                  <c:v>0.32065169458726578</c:v>
                </c:pt>
                <c:pt idx="414">
                  <c:v>0.32065169462271031</c:v>
                </c:pt>
                <c:pt idx="415">
                  <c:v>0.32065169462620896</c:v>
                </c:pt>
                <c:pt idx="416">
                  <c:v>0.3206516946273763</c:v>
                </c:pt>
                <c:pt idx="417">
                  <c:v>0.3206516946274276</c:v>
                </c:pt>
                <c:pt idx="418">
                  <c:v>0.32065169462743709</c:v>
                </c:pt>
                <c:pt idx="419">
                  <c:v>0.32065169462743948</c:v>
                </c:pt>
                <c:pt idx="420">
                  <c:v>0.32065169462744014</c:v>
                </c:pt>
                <c:pt idx="421">
                  <c:v>0.32065169462744036</c:v>
                </c:pt>
                <c:pt idx="422">
                  <c:v>0.32065169462744048</c:v>
                </c:pt>
                <c:pt idx="423">
                  <c:v>0.32065169462744014</c:v>
                </c:pt>
                <c:pt idx="424">
                  <c:v>0.320651694627404</c:v>
                </c:pt>
                <c:pt idx="425">
                  <c:v>0.32065169460613357</c:v>
                </c:pt>
                <c:pt idx="426">
                  <c:v>0.32065169326984122</c:v>
                </c:pt>
                <c:pt idx="427">
                  <c:v>0.32065169039208891</c:v>
                </c:pt>
                <c:pt idx="428">
                  <c:v>0.32065162769438266</c:v>
                </c:pt>
                <c:pt idx="429">
                  <c:v>0.32064860067033812</c:v>
                </c:pt>
                <c:pt idx="430">
                  <c:v>0.32058222564482364</c:v>
                </c:pt>
                <c:pt idx="431">
                  <c:v>0.31998351479699216</c:v>
                </c:pt>
                <c:pt idx="432">
                  <c:v>0.31648171826762561</c:v>
                </c:pt>
                <c:pt idx="433">
                  <c:v>0.29616332965113407</c:v>
                </c:pt>
                <c:pt idx="434">
                  <c:v>0.24178623604924593</c:v>
                </c:pt>
                <c:pt idx="435">
                  <c:v>0.20587109380301649</c:v>
                </c:pt>
                <c:pt idx="436">
                  <c:v>0.20557507277115872</c:v>
                </c:pt>
                <c:pt idx="437">
                  <c:v>0.20552771245157156</c:v>
                </c:pt>
                <c:pt idx="438">
                  <c:v>0.20552444551850921</c:v>
                </c:pt>
                <c:pt idx="439">
                  <c:v>0.20552435704941066</c:v>
                </c:pt>
                <c:pt idx="440">
                  <c:v>0.20552435599441274</c:v>
                </c:pt>
                <c:pt idx="441">
                  <c:v>0.20552435598906407</c:v>
                </c:pt>
                <c:pt idx="442">
                  <c:v>0.20552435598903554</c:v>
                </c:pt>
                <c:pt idx="443">
                  <c:v>0.20552435598903454</c:v>
                </c:pt>
                <c:pt idx="444">
                  <c:v>0.2055243559890344</c:v>
                </c:pt>
                <c:pt idx="445">
                  <c:v>0.2055243559890344</c:v>
                </c:pt>
                <c:pt idx="446">
                  <c:v>0.2055243559890344</c:v>
                </c:pt>
                <c:pt idx="447">
                  <c:v>0.2055243559890344</c:v>
                </c:pt>
                <c:pt idx="448">
                  <c:v>0.2055243559890344</c:v>
                </c:pt>
                <c:pt idx="449">
                  <c:v>0.2055243559890344</c:v>
                </c:pt>
                <c:pt idx="450">
                  <c:v>0.20552435598903443</c:v>
                </c:pt>
                <c:pt idx="451">
                  <c:v>0.20552435598905922</c:v>
                </c:pt>
                <c:pt idx="452">
                  <c:v>0.20552435598935531</c:v>
                </c:pt>
                <c:pt idx="453">
                  <c:v>0.20552435599264449</c:v>
                </c:pt>
                <c:pt idx="454">
                  <c:v>0.20552435633693369</c:v>
                </c:pt>
                <c:pt idx="455">
                  <c:v>0.20552436530090459</c:v>
                </c:pt>
                <c:pt idx="456">
                  <c:v>0.20552468061454682</c:v>
                </c:pt>
                <c:pt idx="457">
                  <c:v>0.20553015780945741</c:v>
                </c:pt>
                <c:pt idx="458">
                  <c:v>0.20608362724183085</c:v>
                </c:pt>
                <c:pt idx="459">
                  <c:v>0.23684867638238266</c:v>
                </c:pt>
                <c:pt idx="460">
                  <c:v>0.43393047526283635</c:v>
                </c:pt>
                <c:pt idx="461">
                  <c:v>0.47481409529765672</c:v>
                </c:pt>
                <c:pt idx="462">
                  <c:v>0.47911299290065512</c:v>
                </c:pt>
                <c:pt idx="463">
                  <c:v>0.4796745673371734</c:v>
                </c:pt>
                <c:pt idx="464">
                  <c:v>0.47974337727348326</c:v>
                </c:pt>
                <c:pt idx="465">
                  <c:v>0.47974757771817045</c:v>
                </c:pt>
                <c:pt idx="466">
                  <c:v>0.47974759187495758</c:v>
                </c:pt>
                <c:pt idx="467">
                  <c:v>0.4797475930953487</c:v>
                </c:pt>
                <c:pt idx="468">
                  <c:v>0.4797475931068283</c:v>
                </c:pt>
                <c:pt idx="469">
                  <c:v>0.47974759310888809</c:v>
                </c:pt>
                <c:pt idx="470">
                  <c:v>0.47974759310927007</c:v>
                </c:pt>
                <c:pt idx="471">
                  <c:v>0.47974759310927689</c:v>
                </c:pt>
                <c:pt idx="472">
                  <c:v>0.4797475931092845</c:v>
                </c:pt>
                <c:pt idx="473">
                  <c:v>0.47974759310929005</c:v>
                </c:pt>
                <c:pt idx="474">
                  <c:v>0.47974759310933218</c:v>
                </c:pt>
                <c:pt idx="475">
                  <c:v>0.47974759310941123</c:v>
                </c:pt>
                <c:pt idx="476">
                  <c:v>0.47974759311127169</c:v>
                </c:pt>
                <c:pt idx="477">
                  <c:v>0.47974759313568682</c:v>
                </c:pt>
                <c:pt idx="478">
                  <c:v>0.47974759338065315</c:v>
                </c:pt>
                <c:pt idx="479">
                  <c:v>0.47974761103034624</c:v>
                </c:pt>
                <c:pt idx="480">
                  <c:v>0.47974841481049735</c:v>
                </c:pt>
                <c:pt idx="481">
                  <c:v>0.4797707546460892</c:v>
                </c:pt>
                <c:pt idx="482">
                  <c:v>0.47980696731695383</c:v>
                </c:pt>
                <c:pt idx="483">
                  <c:v>0.48066435727084206</c:v>
                </c:pt>
                <c:pt idx="484">
                  <c:v>0.48861720482903154</c:v>
                </c:pt>
                <c:pt idx="485">
                  <c:v>0.56425287062645613</c:v>
                </c:pt>
                <c:pt idx="486">
                  <c:v>0.57470010841997243</c:v>
                </c:pt>
                <c:pt idx="487">
                  <c:v>0.57678613889103281</c:v>
                </c:pt>
                <c:pt idx="488">
                  <c:v>0.57691473492301493</c:v>
                </c:pt>
                <c:pt idx="489">
                  <c:v>0.57694581097566466</c:v>
                </c:pt>
                <c:pt idx="490">
                  <c:v>0.57694638387470798</c:v>
                </c:pt>
                <c:pt idx="491">
                  <c:v>0.57694638695754219</c:v>
                </c:pt>
                <c:pt idx="492">
                  <c:v>0.57694638699008849</c:v>
                </c:pt>
                <c:pt idx="493">
                  <c:v>0.57694638699011924</c:v>
                </c:pt>
                <c:pt idx="494">
                  <c:v>0.57694638699012468</c:v>
                </c:pt>
                <c:pt idx="495">
                  <c:v>0.57694638699012468</c:v>
                </c:pt>
                <c:pt idx="496">
                  <c:v>0.57694638699012468</c:v>
                </c:pt>
                <c:pt idx="497">
                  <c:v>0.57694638699012468</c:v>
                </c:pt>
                <c:pt idx="498">
                  <c:v>0.5769463869901249</c:v>
                </c:pt>
                <c:pt idx="499">
                  <c:v>0.57694638699012513</c:v>
                </c:pt>
                <c:pt idx="500">
                  <c:v>0.57694638699013145</c:v>
                </c:pt>
                <c:pt idx="501">
                  <c:v>0.5769463869901883</c:v>
                </c:pt>
                <c:pt idx="502">
                  <c:v>0.57694638699146572</c:v>
                </c:pt>
                <c:pt idx="503">
                  <c:v>0.57694638802560072</c:v>
                </c:pt>
                <c:pt idx="504">
                  <c:v>0.57694640552497944</c:v>
                </c:pt>
                <c:pt idx="505">
                  <c:v>0.5769477541476099</c:v>
                </c:pt>
                <c:pt idx="506">
                  <c:v>0.5769844016108111</c:v>
                </c:pt>
                <c:pt idx="507">
                  <c:v>0.57712675984564765</c:v>
                </c:pt>
                <c:pt idx="508">
                  <c:v>0.58779683378977898</c:v>
                </c:pt>
                <c:pt idx="509">
                  <c:v>0.6087309152153012</c:v>
                </c:pt>
                <c:pt idx="510">
                  <c:v>0.61565237027308573</c:v>
                </c:pt>
                <c:pt idx="511">
                  <c:v>0.61632626666212909</c:v>
                </c:pt>
                <c:pt idx="512">
                  <c:v>0.61636596470268046</c:v>
                </c:pt>
                <c:pt idx="513">
                  <c:v>0.61636661791568403</c:v>
                </c:pt>
                <c:pt idx="514">
                  <c:v>0.61636666828028297</c:v>
                </c:pt>
                <c:pt idx="515">
                  <c:v>0.61636666922921368</c:v>
                </c:pt>
                <c:pt idx="516">
                  <c:v>0.61636666923081085</c:v>
                </c:pt>
                <c:pt idx="517">
                  <c:v>0.61636666923100514</c:v>
                </c:pt>
                <c:pt idx="518">
                  <c:v>0.6163666692310138</c:v>
                </c:pt>
                <c:pt idx="519">
                  <c:v>0.61636666923101446</c:v>
                </c:pt>
                <c:pt idx="520">
                  <c:v>0.61636666882619007</c:v>
                </c:pt>
                <c:pt idx="521">
                  <c:v>0.61636666474932611</c:v>
                </c:pt>
                <c:pt idx="522">
                  <c:v>0.6163666213406872</c:v>
                </c:pt>
                <c:pt idx="523">
                  <c:v>0.61636616552173451</c:v>
                </c:pt>
                <c:pt idx="524">
                  <c:v>0.61635454929082067</c:v>
                </c:pt>
                <c:pt idx="525">
                  <c:v>0.61596177352193826</c:v>
                </c:pt>
                <c:pt idx="526">
                  <c:v>0.59198612279065055</c:v>
                </c:pt>
                <c:pt idx="527">
                  <c:v>0.49109004351673141</c:v>
                </c:pt>
                <c:pt idx="528">
                  <c:v>0.47568718694539119</c:v>
                </c:pt>
                <c:pt idx="529">
                  <c:v>0.47439126150286404</c:v>
                </c:pt>
                <c:pt idx="530">
                  <c:v>0.47437974742157568</c:v>
                </c:pt>
                <c:pt idx="531">
                  <c:v>0.47437935837875117</c:v>
                </c:pt>
                <c:pt idx="532">
                  <c:v>0.4743793524532311</c:v>
                </c:pt>
                <c:pt idx="533">
                  <c:v>0.47437935015837196</c:v>
                </c:pt>
                <c:pt idx="534">
                  <c:v>0.47437934975210438</c:v>
                </c:pt>
                <c:pt idx="535">
                  <c:v>0.47437934997811071</c:v>
                </c:pt>
                <c:pt idx="536">
                  <c:v>0.47437938797584139</c:v>
                </c:pt>
                <c:pt idx="537">
                  <c:v>0.47437995885992679</c:v>
                </c:pt>
                <c:pt idx="538">
                  <c:v>0.47438141976806503</c:v>
                </c:pt>
                <c:pt idx="539">
                  <c:v>0.47494367891732903</c:v>
                </c:pt>
                <c:pt idx="540">
                  <c:v>0.49576993251312057</c:v>
                </c:pt>
                <c:pt idx="541">
                  <c:v>0.56942722995150585</c:v>
                </c:pt>
                <c:pt idx="542">
                  <c:v>0.59656317352644617</c:v>
                </c:pt>
                <c:pt idx="543">
                  <c:v>0.59735478642029438</c:v>
                </c:pt>
                <c:pt idx="544">
                  <c:v>0.59739549350077936</c:v>
                </c:pt>
                <c:pt idx="545">
                  <c:v>0.59741132797784191</c:v>
                </c:pt>
                <c:pt idx="546">
                  <c:v>0.59741173683038851</c:v>
                </c:pt>
                <c:pt idx="547">
                  <c:v>0.59741176768688109</c:v>
                </c:pt>
                <c:pt idx="548">
                  <c:v>0.59741196398338547</c:v>
                </c:pt>
                <c:pt idx="549">
                  <c:v>0.597420496008781</c:v>
                </c:pt>
                <c:pt idx="550">
                  <c:v>0.59743746884200244</c:v>
                </c:pt>
                <c:pt idx="551">
                  <c:v>0.59776128459670574</c:v>
                </c:pt>
                <c:pt idx="552">
                  <c:v>0.60286847113944908</c:v>
                </c:pt>
                <c:pt idx="553">
                  <c:v>0.69327679481553683</c:v>
                </c:pt>
                <c:pt idx="554">
                  <c:v>0.72473432646980984</c:v>
                </c:pt>
                <c:pt idx="555">
                  <c:v>0.72700407708787651</c:v>
                </c:pt>
                <c:pt idx="556">
                  <c:v>0.72702265008379918</c:v>
                </c:pt>
                <c:pt idx="557">
                  <c:v>0.72702265784200359</c:v>
                </c:pt>
                <c:pt idx="558">
                  <c:v>0.72702266052200959</c:v>
                </c:pt>
                <c:pt idx="559">
                  <c:v>0.72702266066639232</c:v>
                </c:pt>
                <c:pt idx="560">
                  <c:v>0.72702265983895797</c:v>
                </c:pt>
                <c:pt idx="561">
                  <c:v>0.7270226561787323</c:v>
                </c:pt>
                <c:pt idx="562">
                  <c:v>0.72702197323354367</c:v>
                </c:pt>
                <c:pt idx="563">
                  <c:v>0.72693405538211509</c:v>
                </c:pt>
                <c:pt idx="564">
                  <c:v>0.72230572802553872</c:v>
                </c:pt>
                <c:pt idx="565">
                  <c:v>0.69294969206382739</c:v>
                </c:pt>
                <c:pt idx="566">
                  <c:v>0.68978607109935186</c:v>
                </c:pt>
                <c:pt idx="567">
                  <c:v>0.68917437578649987</c:v>
                </c:pt>
                <c:pt idx="568">
                  <c:v>0.68914280079926027</c:v>
                </c:pt>
                <c:pt idx="569">
                  <c:v>0.68913948273680736</c:v>
                </c:pt>
                <c:pt idx="570">
                  <c:v>0.68913911427354146</c:v>
                </c:pt>
                <c:pt idx="571">
                  <c:v>0.68913911634443814</c:v>
                </c:pt>
                <c:pt idx="572">
                  <c:v>0.68913956592490611</c:v>
                </c:pt>
                <c:pt idx="573">
                  <c:v>0.68916315186116373</c:v>
                </c:pt>
                <c:pt idx="574">
                  <c:v>0.68920091501859637</c:v>
                </c:pt>
                <c:pt idx="575">
                  <c:v>0.6931088849797532</c:v>
                </c:pt>
                <c:pt idx="576">
                  <c:v>0.71971603435066556</c:v>
                </c:pt>
                <c:pt idx="577">
                  <c:v>0.72383104782903263</c:v>
                </c:pt>
                <c:pt idx="578">
                  <c:v>0.72476216325511567</c:v>
                </c:pt>
                <c:pt idx="579">
                  <c:v>0.72492581333411499</c:v>
                </c:pt>
                <c:pt idx="580">
                  <c:v>0.72496845334324589</c:v>
                </c:pt>
                <c:pt idx="581">
                  <c:v>0.72497541906665353</c:v>
                </c:pt>
                <c:pt idx="582">
                  <c:v>0.7250268332129316</c:v>
                </c:pt>
                <c:pt idx="583">
                  <c:v>0.72512521352361081</c:v>
                </c:pt>
                <c:pt idx="584">
                  <c:v>0.72614737057926859</c:v>
                </c:pt>
                <c:pt idx="585">
                  <c:v>0.72917337278414807</c:v>
                </c:pt>
                <c:pt idx="586">
                  <c:v>0.77173511043879173</c:v>
                </c:pt>
                <c:pt idx="587">
                  <c:v>0.78702598754061215</c:v>
                </c:pt>
                <c:pt idx="588">
                  <c:v>0.78791362928422504</c:v>
                </c:pt>
                <c:pt idx="589">
                  <c:v>0.78791520894558276</c:v>
                </c:pt>
                <c:pt idx="590">
                  <c:v>0.78791589548970031</c:v>
                </c:pt>
                <c:pt idx="591">
                  <c:v>0.78791590228400421</c:v>
                </c:pt>
                <c:pt idx="592">
                  <c:v>0.78791594559224243</c:v>
                </c:pt>
                <c:pt idx="593">
                  <c:v>0.78791665395873534</c:v>
                </c:pt>
                <c:pt idx="594">
                  <c:v>0.78793013272215584</c:v>
                </c:pt>
                <c:pt idx="595">
                  <c:v>0.78821448274216566</c:v>
                </c:pt>
                <c:pt idx="596">
                  <c:v>0.79915228202453037</c:v>
                </c:pt>
                <c:pt idx="597">
                  <c:v>0.83075298173013856</c:v>
                </c:pt>
                <c:pt idx="598">
                  <c:v>0.83255951724505983</c:v>
                </c:pt>
                <c:pt idx="599">
                  <c:v>0.83279555116234705</c:v>
                </c:pt>
                <c:pt idx="600">
                  <c:v>0.83279618042945946</c:v>
                </c:pt>
                <c:pt idx="601">
                  <c:v>0.83279635993424506</c:v>
                </c:pt>
                <c:pt idx="602">
                  <c:v>0.83279566177787767</c:v>
                </c:pt>
                <c:pt idx="603">
                  <c:v>0.83277577751587806</c:v>
                </c:pt>
                <c:pt idx="604">
                  <c:v>0.83187723402260649</c:v>
                </c:pt>
                <c:pt idx="605">
                  <c:v>0.82900681820387867</c:v>
                </c:pt>
                <c:pt idx="606">
                  <c:v>0.75098850760807656</c:v>
                </c:pt>
                <c:pt idx="607">
                  <c:v>0.68971628137201657</c:v>
                </c:pt>
                <c:pt idx="608">
                  <c:v>0.68090017475252951</c:v>
                </c:pt>
                <c:pt idx="609">
                  <c:v>0.68021079107933435</c:v>
                </c:pt>
                <c:pt idx="610">
                  <c:v>0.68009691992878119</c:v>
                </c:pt>
                <c:pt idx="611">
                  <c:v>0.68008580831359056</c:v>
                </c:pt>
                <c:pt idx="612">
                  <c:v>0.68008133094286605</c:v>
                </c:pt>
                <c:pt idx="613">
                  <c:v>0.68004211320586883</c:v>
                </c:pt>
                <c:pt idx="614">
                  <c:v>0.67869696126799062</c:v>
                </c:pt>
                <c:pt idx="615">
                  <c:v>0.67368801528251498</c:v>
                </c:pt>
                <c:pt idx="616">
                  <c:v>0.62523535825527132</c:v>
                </c:pt>
                <c:pt idx="617">
                  <c:v>0.58024780970502965</c:v>
                </c:pt>
                <c:pt idx="618">
                  <c:v>0.57866637495415241</c:v>
                </c:pt>
                <c:pt idx="619">
                  <c:v>0.57854071443952704</c:v>
                </c:pt>
                <c:pt idx="620">
                  <c:v>0.57853823340704214</c:v>
                </c:pt>
                <c:pt idx="621">
                  <c:v>0.57853752452269336</c:v>
                </c:pt>
                <c:pt idx="622">
                  <c:v>0.57853752106650669</c:v>
                </c:pt>
                <c:pt idx="623">
                  <c:v>0.5785373018773261</c:v>
                </c:pt>
                <c:pt idx="624">
                  <c:v>0.57853279341789654</c:v>
                </c:pt>
                <c:pt idx="625">
                  <c:v>0.57842036238814976</c:v>
                </c:pt>
                <c:pt idx="626">
                  <c:v>0.57395397787535396</c:v>
                </c:pt>
                <c:pt idx="627">
                  <c:v>0.51975545727997863</c:v>
                </c:pt>
                <c:pt idx="628">
                  <c:v>0.5133130920639779</c:v>
                </c:pt>
                <c:pt idx="629">
                  <c:v>0.51310595884389587</c:v>
                </c:pt>
                <c:pt idx="630">
                  <c:v>0.51310179866156524</c:v>
                </c:pt>
                <c:pt idx="631">
                  <c:v>0.51310166567119309</c:v>
                </c:pt>
                <c:pt idx="632">
                  <c:v>0.51310163008316412</c:v>
                </c:pt>
                <c:pt idx="633">
                  <c:v>0.51310166328797213</c:v>
                </c:pt>
                <c:pt idx="634">
                  <c:v>0.51310585897199779</c:v>
                </c:pt>
                <c:pt idx="635">
                  <c:v>0.51318685228019389</c:v>
                </c:pt>
                <c:pt idx="636">
                  <c:v>0.51528142825928669</c:v>
                </c:pt>
                <c:pt idx="637">
                  <c:v>0.54555430122181225</c:v>
                </c:pt>
                <c:pt idx="638">
                  <c:v>0.62218740957584584</c:v>
                </c:pt>
                <c:pt idx="639">
                  <c:v>0.62609850626397101</c:v>
                </c:pt>
                <c:pt idx="640">
                  <c:v>0.62620532596285716</c:v>
                </c:pt>
                <c:pt idx="641">
                  <c:v>0.62621128605139054</c:v>
                </c:pt>
                <c:pt idx="642">
                  <c:v>0.62621200366995844</c:v>
                </c:pt>
                <c:pt idx="643">
                  <c:v>0.62621262203027017</c:v>
                </c:pt>
                <c:pt idx="644">
                  <c:v>0.6262135142840628</c:v>
                </c:pt>
                <c:pt idx="645">
                  <c:v>0.62625702290411367</c:v>
                </c:pt>
                <c:pt idx="646">
                  <c:v>0.62658749283248361</c:v>
                </c:pt>
                <c:pt idx="647">
                  <c:v>0.67797144545963905</c:v>
                </c:pt>
                <c:pt idx="648">
                  <c:v>0.68768768246455825</c:v>
                </c:pt>
                <c:pt idx="649">
                  <c:v>0.69076201861704911</c:v>
                </c:pt>
                <c:pt idx="650">
                  <c:v>0.69156478484877126</c:v>
                </c:pt>
                <c:pt idx="651">
                  <c:v>0.69182482434220827</c:v>
                </c:pt>
                <c:pt idx="652">
                  <c:v>0.6918286378384163</c:v>
                </c:pt>
                <c:pt idx="653">
                  <c:v>0.69185364622849144</c:v>
                </c:pt>
                <c:pt idx="654">
                  <c:v>0.69210474511375486</c:v>
                </c:pt>
                <c:pt idx="655">
                  <c:v>0.69248641582457804</c:v>
                </c:pt>
                <c:pt idx="656">
                  <c:v>0.69531500064036544</c:v>
                </c:pt>
                <c:pt idx="657">
                  <c:v>0.72318277335327408</c:v>
                </c:pt>
                <c:pt idx="658">
                  <c:v>0.75014204966312203</c:v>
                </c:pt>
                <c:pt idx="659">
                  <c:v>0.75076813869790937</c:v>
                </c:pt>
                <c:pt idx="660">
                  <c:v>0.75103621769294893</c:v>
                </c:pt>
                <c:pt idx="661">
                  <c:v>0.75103786969399611</c:v>
                </c:pt>
                <c:pt idx="662">
                  <c:v>0.75103808433949371</c:v>
                </c:pt>
                <c:pt idx="663">
                  <c:v>0.75103805337672191</c:v>
                </c:pt>
                <c:pt idx="664">
                  <c:v>0.75103775445812104</c:v>
                </c:pt>
                <c:pt idx="665">
                  <c:v>0.75100690541952719</c:v>
                </c:pt>
                <c:pt idx="666">
                  <c:v>0.75051324269107889</c:v>
                </c:pt>
                <c:pt idx="667">
                  <c:v>0.74322973408477278</c:v>
                </c:pt>
                <c:pt idx="668">
                  <c:v>0.71776196301867967</c:v>
                </c:pt>
                <c:pt idx="669">
                  <c:v>0.71603121235512013</c:v>
                </c:pt>
                <c:pt idx="670">
                  <c:v>0.71593976199786313</c:v>
                </c:pt>
                <c:pt idx="671">
                  <c:v>0.71593538453223227</c:v>
                </c:pt>
                <c:pt idx="672">
                  <c:v>0.71593529589355009</c:v>
                </c:pt>
                <c:pt idx="673">
                  <c:v>0.71593529588812921</c:v>
                </c:pt>
                <c:pt idx="674">
                  <c:v>0.71593529590223626</c:v>
                </c:pt>
                <c:pt idx="675">
                  <c:v>0.71593529599043715</c:v>
                </c:pt>
                <c:pt idx="676">
                  <c:v>0.71593553674989674</c:v>
                </c:pt>
                <c:pt idx="677">
                  <c:v>0.7159382891102829</c:v>
                </c:pt>
                <c:pt idx="678">
                  <c:v>0.71630009486473489</c:v>
                </c:pt>
                <c:pt idx="679">
                  <c:v>0.74189391306104413</c:v>
                </c:pt>
                <c:pt idx="680">
                  <c:v>0.77436165029544679</c:v>
                </c:pt>
                <c:pt idx="681">
                  <c:v>0.77623661335667105</c:v>
                </c:pt>
                <c:pt idx="682">
                  <c:v>0.77660328679829516</c:v>
                </c:pt>
                <c:pt idx="683">
                  <c:v>0.77664870137427366</c:v>
                </c:pt>
                <c:pt idx="684">
                  <c:v>0.77665579402722629</c:v>
                </c:pt>
                <c:pt idx="685">
                  <c:v>0.77665604043529146</c:v>
                </c:pt>
                <c:pt idx="686">
                  <c:v>0.77666148156034065</c:v>
                </c:pt>
                <c:pt idx="687">
                  <c:v>0.77669175400799195</c:v>
                </c:pt>
                <c:pt idx="688">
                  <c:v>0.77686765960671178</c:v>
                </c:pt>
                <c:pt idx="689">
                  <c:v>0.77828473609936011</c:v>
                </c:pt>
                <c:pt idx="690">
                  <c:v>0.78834195052092304</c:v>
                </c:pt>
                <c:pt idx="691">
                  <c:v>0.83785465536522186</c:v>
                </c:pt>
                <c:pt idx="692">
                  <c:v>0.8554502060835415</c:v>
                </c:pt>
                <c:pt idx="693">
                  <c:v>0.85549007814589106</c:v>
                </c:pt>
                <c:pt idx="694">
                  <c:v>0.85549082735628101</c:v>
                </c:pt>
                <c:pt idx="695">
                  <c:v>0.85549086291164578</c:v>
                </c:pt>
                <c:pt idx="696">
                  <c:v>0.85549086308525313</c:v>
                </c:pt>
                <c:pt idx="697">
                  <c:v>0.85549086315521072</c:v>
                </c:pt>
                <c:pt idx="698">
                  <c:v>0.85549538532309211</c:v>
                </c:pt>
                <c:pt idx="699">
                  <c:v>0.85550478147421227</c:v>
                </c:pt>
                <c:pt idx="700">
                  <c:v>0.85862132061690433</c:v>
                </c:pt>
                <c:pt idx="701">
                  <c:v>0.86946034252518523</c:v>
                </c:pt>
                <c:pt idx="702">
                  <c:v>0.87069633891947051</c:v>
                </c:pt>
                <c:pt idx="703">
                  <c:v>0.8724161828812883</c:v>
                </c:pt>
                <c:pt idx="704">
                  <c:v>0.87262698299719954</c:v>
                </c:pt>
                <c:pt idx="705">
                  <c:v>0.87270407930189775</c:v>
                </c:pt>
                <c:pt idx="706">
                  <c:v>0.87271719282430937</c:v>
                </c:pt>
                <c:pt idx="707">
                  <c:v>0.87360702681425817</c:v>
                </c:pt>
                <c:pt idx="708">
                  <c:v>0.87728927523656453</c:v>
                </c:pt>
                <c:pt idx="709">
                  <c:v>0.88082952463513819</c:v>
                </c:pt>
                <c:pt idx="710">
                  <c:v>0.88644706934552697</c:v>
                </c:pt>
                <c:pt idx="711">
                  <c:v>0.89120218459923151</c:v>
                </c:pt>
                <c:pt idx="712">
                  <c:v>0.89131429340071644</c:v>
                </c:pt>
                <c:pt idx="713">
                  <c:v>0.89149333769280459</c:v>
                </c:pt>
                <c:pt idx="714">
                  <c:v>0.89121492434900829</c:v>
                </c:pt>
                <c:pt idx="715">
                  <c:v>0.89068380571974437</c:v>
                </c:pt>
                <c:pt idx="716">
                  <c:v>0.88384911068683436</c:v>
                </c:pt>
                <c:pt idx="717">
                  <c:v>0.8794211244601966</c:v>
                </c:pt>
                <c:pt idx="718">
                  <c:v>0.87385043941538199</c:v>
                </c:pt>
                <c:pt idx="719">
                  <c:v>0.86593760618615034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0.86579215809852184</c:v>
                </c:pt>
              </c:numCache>
            </c:numRef>
          </c:xVal>
          <c:yVal>
            <c:numRef>
              <c:f>Calculation!$P$27:$P$3027</c:f>
              <c:numCache>
                <c:formatCode>#,##0.00000</c:formatCode>
                <c:ptCount val="3001"/>
                <c:pt idx="0">
                  <c:v>0.5963981600454793</c:v>
                </c:pt>
                <c:pt idx="1">
                  <c:v>0.59639840913805198</c:v>
                </c:pt>
                <c:pt idx="2">
                  <c:v>0.59639841996480014</c:v>
                </c:pt>
                <c:pt idx="3">
                  <c:v>0.59639792082905152</c:v>
                </c:pt>
                <c:pt idx="4">
                  <c:v>0.59637357579475303</c:v>
                </c:pt>
                <c:pt idx="5">
                  <c:v>0.59613168108322012</c:v>
                </c:pt>
                <c:pt idx="6">
                  <c:v>0.59398502617117932</c:v>
                </c:pt>
                <c:pt idx="7">
                  <c:v>0.59326230910446764</c:v>
                </c:pt>
                <c:pt idx="8">
                  <c:v>0.59319781946721339</c:v>
                </c:pt>
                <c:pt idx="9">
                  <c:v>0.59319181200988902</c:v>
                </c:pt>
                <c:pt idx="10">
                  <c:v>0.59319163222990556</c:v>
                </c:pt>
                <c:pt idx="11">
                  <c:v>0.59319319446743468</c:v>
                </c:pt>
                <c:pt idx="12">
                  <c:v>0.59328780223194455</c:v>
                </c:pt>
                <c:pt idx="13">
                  <c:v>0.59627540485398689</c:v>
                </c:pt>
                <c:pt idx="14">
                  <c:v>0.60760531561837172</c:v>
                </c:pt>
                <c:pt idx="15">
                  <c:v>0.66411460109438158</c:v>
                </c:pt>
                <c:pt idx="16">
                  <c:v>0.68410514860808325</c:v>
                </c:pt>
                <c:pt idx="17">
                  <c:v>0.68532525741020256</c:v>
                </c:pt>
                <c:pt idx="18">
                  <c:v>0.68535881557462608</c:v>
                </c:pt>
                <c:pt idx="19">
                  <c:v>0.68536293994486319</c:v>
                </c:pt>
                <c:pt idx="20">
                  <c:v>0.68536411280886511</c:v>
                </c:pt>
                <c:pt idx="21">
                  <c:v>0.68536594562574671</c:v>
                </c:pt>
                <c:pt idx="22">
                  <c:v>0.68537904074947442</c:v>
                </c:pt>
                <c:pt idx="23">
                  <c:v>0.68690616183743503</c:v>
                </c:pt>
                <c:pt idx="24">
                  <c:v>0.6883658446046772</c:v>
                </c:pt>
                <c:pt idx="25">
                  <c:v>0.68885541183764964</c:v>
                </c:pt>
                <c:pt idx="26">
                  <c:v>0.68896689662322508</c:v>
                </c:pt>
                <c:pt idx="27">
                  <c:v>0.68896995590854615</c:v>
                </c:pt>
                <c:pt idx="28">
                  <c:v>0.68897001479215125</c:v>
                </c:pt>
                <c:pt idx="29">
                  <c:v>0.68897138599064833</c:v>
                </c:pt>
                <c:pt idx="30">
                  <c:v>0.68899696531245913</c:v>
                </c:pt>
                <c:pt idx="31">
                  <c:v>0.6897253096492626</c:v>
                </c:pt>
                <c:pt idx="32">
                  <c:v>0.69413397578529623</c:v>
                </c:pt>
                <c:pt idx="33">
                  <c:v>0.70987947048616373</c:v>
                </c:pt>
                <c:pt idx="34">
                  <c:v>0.72021167497850069</c:v>
                </c:pt>
                <c:pt idx="35">
                  <c:v>0.720586831760336</c:v>
                </c:pt>
                <c:pt idx="36">
                  <c:v>0.72067305680897908</c:v>
                </c:pt>
                <c:pt idx="37">
                  <c:v>0.72067554441614312</c:v>
                </c:pt>
                <c:pt idx="38">
                  <c:v>0.72067579587363584</c:v>
                </c:pt>
                <c:pt idx="39">
                  <c:v>0.7206761123483052</c:v>
                </c:pt>
                <c:pt idx="40">
                  <c:v>0.72080905803283357</c:v>
                </c:pt>
                <c:pt idx="41">
                  <c:v>0.72155524172606389</c:v>
                </c:pt>
                <c:pt idx="42">
                  <c:v>0.73014606224124712</c:v>
                </c:pt>
                <c:pt idx="43">
                  <c:v>0.73770508195303319</c:v>
                </c:pt>
                <c:pt idx="44">
                  <c:v>0.73812234053846737</c:v>
                </c:pt>
                <c:pt idx="45">
                  <c:v>0.73812873279319058</c:v>
                </c:pt>
                <c:pt idx="46">
                  <c:v>0.73812899465064186</c:v>
                </c:pt>
                <c:pt idx="47">
                  <c:v>0.73812905049601929</c:v>
                </c:pt>
                <c:pt idx="48">
                  <c:v>0.7381290855730176</c:v>
                </c:pt>
                <c:pt idx="49">
                  <c:v>0.73812924964042492</c:v>
                </c:pt>
                <c:pt idx="50">
                  <c:v>0.73814126593283091</c:v>
                </c:pt>
                <c:pt idx="51">
                  <c:v>0.73876561824039111</c:v>
                </c:pt>
                <c:pt idx="52">
                  <c:v>0.76494165205577236</c:v>
                </c:pt>
                <c:pt idx="53">
                  <c:v>0.77236764779268707</c:v>
                </c:pt>
                <c:pt idx="54">
                  <c:v>0.77262665948963072</c:v>
                </c:pt>
                <c:pt idx="55">
                  <c:v>0.77268223364157795</c:v>
                </c:pt>
                <c:pt idx="56">
                  <c:v>0.77268375769492392</c:v>
                </c:pt>
                <c:pt idx="57">
                  <c:v>0.77268392152129528</c:v>
                </c:pt>
                <c:pt idx="58">
                  <c:v>0.77268397401431022</c:v>
                </c:pt>
                <c:pt idx="59">
                  <c:v>0.77268419536744304</c:v>
                </c:pt>
                <c:pt idx="60">
                  <c:v>0.77268611703867884</c:v>
                </c:pt>
                <c:pt idx="61">
                  <c:v>0.77272401558766268</c:v>
                </c:pt>
                <c:pt idx="62">
                  <c:v>0.77413646720991125</c:v>
                </c:pt>
                <c:pt idx="63">
                  <c:v>0.80730945304247304</c:v>
                </c:pt>
                <c:pt idx="64">
                  <c:v>0.83661740679804497</c:v>
                </c:pt>
                <c:pt idx="65">
                  <c:v>0.83812210889752459</c:v>
                </c:pt>
                <c:pt idx="66">
                  <c:v>0.83813265414725047</c:v>
                </c:pt>
                <c:pt idx="67">
                  <c:v>0.83813377661607236</c:v>
                </c:pt>
                <c:pt idx="68">
                  <c:v>0.83813378463248711</c:v>
                </c:pt>
                <c:pt idx="69">
                  <c:v>0.83813378473235323</c:v>
                </c:pt>
                <c:pt idx="70">
                  <c:v>0.83813378475712186</c:v>
                </c:pt>
                <c:pt idx="71">
                  <c:v>0.83813378453583998</c:v>
                </c:pt>
                <c:pt idx="72">
                  <c:v>0.83813377970130631</c:v>
                </c:pt>
                <c:pt idx="73">
                  <c:v>0.83813323947542084</c:v>
                </c:pt>
                <c:pt idx="74">
                  <c:v>0.83812633895336386</c:v>
                </c:pt>
                <c:pt idx="75">
                  <c:v>0.83734456079196862</c:v>
                </c:pt>
                <c:pt idx="76">
                  <c:v>0.83448382100829699</c:v>
                </c:pt>
                <c:pt idx="77">
                  <c:v>0.83417053678955178</c:v>
                </c:pt>
                <c:pt idx="78">
                  <c:v>0.83415804331733567</c:v>
                </c:pt>
                <c:pt idx="79">
                  <c:v>0.83415793501600066</c:v>
                </c:pt>
                <c:pt idx="80">
                  <c:v>0.83415791574700082</c:v>
                </c:pt>
                <c:pt idx="81">
                  <c:v>0.83415791420358065</c:v>
                </c:pt>
                <c:pt idx="82">
                  <c:v>0.83415791407247708</c:v>
                </c:pt>
                <c:pt idx="83">
                  <c:v>0.83415791344006363</c:v>
                </c:pt>
                <c:pt idx="84">
                  <c:v>0.83415788703406213</c:v>
                </c:pt>
                <c:pt idx="85">
                  <c:v>0.8341575707972938</c:v>
                </c:pt>
                <c:pt idx="86">
                  <c:v>0.83414807930329959</c:v>
                </c:pt>
                <c:pt idx="87">
                  <c:v>0.83393884153226683</c:v>
                </c:pt>
                <c:pt idx="88">
                  <c:v>0.83061803243056431</c:v>
                </c:pt>
                <c:pt idx="89">
                  <c:v>0.76099837454468633</c:v>
                </c:pt>
                <c:pt idx="90">
                  <c:v>0.74340496720524818</c:v>
                </c:pt>
                <c:pt idx="91">
                  <c:v>0.74302491180875208</c:v>
                </c:pt>
                <c:pt idx="92">
                  <c:v>0.7430117901360852</c:v>
                </c:pt>
                <c:pt idx="93">
                  <c:v>0.74301098891374084</c:v>
                </c:pt>
                <c:pt idx="94">
                  <c:v>0.74301094335289053</c:v>
                </c:pt>
                <c:pt idx="95">
                  <c:v>0.74301093218395597</c:v>
                </c:pt>
                <c:pt idx="96">
                  <c:v>0.74301093219503189</c:v>
                </c:pt>
                <c:pt idx="97">
                  <c:v>0.74301093635852866</c:v>
                </c:pt>
                <c:pt idx="98">
                  <c:v>0.7430109552550771</c:v>
                </c:pt>
                <c:pt idx="99">
                  <c:v>0.74301120749813143</c:v>
                </c:pt>
                <c:pt idx="100">
                  <c:v>0.74301742818690297</c:v>
                </c:pt>
                <c:pt idx="101">
                  <c:v>0.74313092394084079</c:v>
                </c:pt>
                <c:pt idx="102">
                  <c:v>0.74959373726527134</c:v>
                </c:pt>
                <c:pt idx="103">
                  <c:v>0.76112301708734698</c:v>
                </c:pt>
                <c:pt idx="104">
                  <c:v>0.76254811977408721</c:v>
                </c:pt>
                <c:pt idx="105">
                  <c:v>0.76265647637238776</c:v>
                </c:pt>
                <c:pt idx="106">
                  <c:v>0.7626577368601829</c:v>
                </c:pt>
                <c:pt idx="107">
                  <c:v>0.76265780735249777</c:v>
                </c:pt>
                <c:pt idx="108">
                  <c:v>0.76265781205675487</c:v>
                </c:pt>
                <c:pt idx="109">
                  <c:v>0.7626578126657263</c:v>
                </c:pt>
                <c:pt idx="110">
                  <c:v>0.76265781254765996</c:v>
                </c:pt>
                <c:pt idx="111">
                  <c:v>0.76265781223774909</c:v>
                </c:pt>
                <c:pt idx="112">
                  <c:v>0.7626578093574784</c:v>
                </c:pt>
                <c:pt idx="113">
                  <c:v>0.76265775702558791</c:v>
                </c:pt>
                <c:pt idx="114">
                  <c:v>0.76265745431025112</c:v>
                </c:pt>
                <c:pt idx="115">
                  <c:v>0.76264371453150726</c:v>
                </c:pt>
                <c:pt idx="116">
                  <c:v>0.76204536522607014</c:v>
                </c:pt>
                <c:pt idx="117">
                  <c:v>0.74563458198367294</c:v>
                </c:pt>
                <c:pt idx="118">
                  <c:v>0.70366459384081392</c:v>
                </c:pt>
                <c:pt idx="119">
                  <c:v>0.67509608502868612</c:v>
                </c:pt>
                <c:pt idx="120">
                  <c:v>0.67479205864823233</c:v>
                </c:pt>
                <c:pt idx="121">
                  <c:v>0.67477204087108444</c:v>
                </c:pt>
                <c:pt idx="122">
                  <c:v>0.67477140566703009</c:v>
                </c:pt>
                <c:pt idx="123">
                  <c:v>0.67477140272734615</c:v>
                </c:pt>
                <c:pt idx="124">
                  <c:v>0.67477140234379696</c:v>
                </c:pt>
                <c:pt idx="125">
                  <c:v>0.67477140234379651</c:v>
                </c:pt>
                <c:pt idx="126">
                  <c:v>0.67477140234379651</c:v>
                </c:pt>
                <c:pt idx="127">
                  <c:v>0.67477140234379651</c:v>
                </c:pt>
                <c:pt idx="128">
                  <c:v>0.67477140234375754</c:v>
                </c:pt>
                <c:pt idx="129">
                  <c:v>0.67477140234249333</c:v>
                </c:pt>
                <c:pt idx="130">
                  <c:v>0.67477140224705301</c:v>
                </c:pt>
                <c:pt idx="131">
                  <c:v>0.67477139986018253</c:v>
                </c:pt>
                <c:pt idx="132">
                  <c:v>0.67477120749362596</c:v>
                </c:pt>
                <c:pt idx="133">
                  <c:v>0.67476697857501711</c:v>
                </c:pt>
                <c:pt idx="134">
                  <c:v>0.6747167630780716</c:v>
                </c:pt>
                <c:pt idx="135">
                  <c:v>0.66677935547536948</c:v>
                </c:pt>
                <c:pt idx="136">
                  <c:v>0.63324109996239408</c:v>
                </c:pt>
                <c:pt idx="137">
                  <c:v>0.62913915849295865</c:v>
                </c:pt>
                <c:pt idx="138">
                  <c:v>0.62857986439601921</c:v>
                </c:pt>
                <c:pt idx="139">
                  <c:v>0.62856373059293458</c:v>
                </c:pt>
                <c:pt idx="140">
                  <c:v>0.62856309436096969</c:v>
                </c:pt>
                <c:pt idx="141">
                  <c:v>0.62856308351552659</c:v>
                </c:pt>
                <c:pt idx="142">
                  <c:v>0.62856308341775924</c:v>
                </c:pt>
                <c:pt idx="143">
                  <c:v>0.62856308341597422</c:v>
                </c:pt>
                <c:pt idx="144">
                  <c:v>0.6285630834158209</c:v>
                </c:pt>
                <c:pt idx="145">
                  <c:v>0.62856308341580214</c:v>
                </c:pt>
                <c:pt idx="146">
                  <c:v>0.62856308341579181</c:v>
                </c:pt>
                <c:pt idx="147">
                  <c:v>0.62856308341579215</c:v>
                </c:pt>
                <c:pt idx="148">
                  <c:v>0.62856308341579314</c:v>
                </c:pt>
                <c:pt idx="149">
                  <c:v>0.62856308341790723</c:v>
                </c:pt>
                <c:pt idx="150">
                  <c:v>0.62856308345408729</c:v>
                </c:pt>
                <c:pt idx="151">
                  <c:v>0.6285630859242356</c:v>
                </c:pt>
                <c:pt idx="152">
                  <c:v>0.62856412225412539</c:v>
                </c:pt>
                <c:pt idx="153">
                  <c:v>0.62857630368513162</c:v>
                </c:pt>
                <c:pt idx="154">
                  <c:v>0.62865730054892</c:v>
                </c:pt>
                <c:pt idx="155">
                  <c:v>0.63281218768383163</c:v>
                </c:pt>
                <c:pt idx="156">
                  <c:v>0.68594752863544783</c:v>
                </c:pt>
                <c:pt idx="157">
                  <c:v>0.84627475929558071</c:v>
                </c:pt>
                <c:pt idx="158">
                  <c:v>0.87311540332889492</c:v>
                </c:pt>
                <c:pt idx="159">
                  <c:v>0.87468130189652793</c:v>
                </c:pt>
                <c:pt idx="160">
                  <c:v>0.87480470145023426</c:v>
                </c:pt>
                <c:pt idx="161">
                  <c:v>0.8748047813662414</c:v>
                </c:pt>
                <c:pt idx="162">
                  <c:v>0.87480478291667285</c:v>
                </c:pt>
                <c:pt idx="163">
                  <c:v>0.8748047829659773</c:v>
                </c:pt>
                <c:pt idx="164">
                  <c:v>0.87480478296633624</c:v>
                </c:pt>
                <c:pt idx="165">
                  <c:v>0.87480478296634423</c:v>
                </c:pt>
                <c:pt idx="166">
                  <c:v>0.87480478296634478</c:v>
                </c:pt>
                <c:pt idx="167">
                  <c:v>0.87480478296623621</c:v>
                </c:pt>
                <c:pt idx="168">
                  <c:v>0.87480478293934005</c:v>
                </c:pt>
                <c:pt idx="169">
                  <c:v>0.87480478253980121</c:v>
                </c:pt>
                <c:pt idx="170">
                  <c:v>0.87480477865029904</c:v>
                </c:pt>
                <c:pt idx="171">
                  <c:v>0.87480446382661703</c:v>
                </c:pt>
                <c:pt idx="172">
                  <c:v>0.8747978550908303</c:v>
                </c:pt>
                <c:pt idx="173">
                  <c:v>0.87458669350043627</c:v>
                </c:pt>
                <c:pt idx="174">
                  <c:v>0.87015946302523328</c:v>
                </c:pt>
                <c:pt idx="175">
                  <c:v>0.84731414072271272</c:v>
                </c:pt>
                <c:pt idx="176">
                  <c:v>0.84160609609737735</c:v>
                </c:pt>
                <c:pt idx="177">
                  <c:v>0.84103260465844154</c:v>
                </c:pt>
                <c:pt idx="178">
                  <c:v>0.84100782944404917</c:v>
                </c:pt>
                <c:pt idx="179">
                  <c:v>0.84100722949347229</c:v>
                </c:pt>
                <c:pt idx="180">
                  <c:v>0.84100696526434315</c:v>
                </c:pt>
                <c:pt idx="181">
                  <c:v>0.84100691969477237</c:v>
                </c:pt>
                <c:pt idx="182">
                  <c:v>0.84100694096679651</c:v>
                </c:pt>
                <c:pt idx="183">
                  <c:v>0.84100701772578446</c:v>
                </c:pt>
                <c:pt idx="184">
                  <c:v>0.841008009510399</c:v>
                </c:pt>
                <c:pt idx="185">
                  <c:v>0.84101538326755387</c:v>
                </c:pt>
                <c:pt idx="186">
                  <c:v>0.84103514572294946</c:v>
                </c:pt>
                <c:pt idx="187">
                  <c:v>0.84170944258588221</c:v>
                </c:pt>
                <c:pt idx="188">
                  <c:v>0.84981910644779812</c:v>
                </c:pt>
                <c:pt idx="189">
                  <c:v>0.87956744948461874</c:v>
                </c:pt>
                <c:pt idx="190">
                  <c:v>0.98087552137896272</c:v>
                </c:pt>
                <c:pt idx="191">
                  <c:v>0.98572814188528712</c:v>
                </c:pt>
                <c:pt idx="192">
                  <c:v>0.98589569019035872</c:v>
                </c:pt>
                <c:pt idx="193">
                  <c:v>0.9859021865092622</c:v>
                </c:pt>
                <c:pt idx="194">
                  <c:v>0.985902631579188</c:v>
                </c:pt>
                <c:pt idx="195">
                  <c:v>0.98590264774500469</c:v>
                </c:pt>
                <c:pt idx="196">
                  <c:v>0.98590264779703063</c:v>
                </c:pt>
                <c:pt idx="197">
                  <c:v>0.98590264779835057</c:v>
                </c:pt>
                <c:pt idx="198">
                  <c:v>0.98590264779847014</c:v>
                </c:pt>
                <c:pt idx="199">
                  <c:v>0.98590264779824166</c:v>
                </c:pt>
                <c:pt idx="200">
                  <c:v>0.98590264779732684</c:v>
                </c:pt>
                <c:pt idx="201">
                  <c:v>0.98590264056911037</c:v>
                </c:pt>
                <c:pt idx="202">
                  <c:v>0.9859023543643749</c:v>
                </c:pt>
                <c:pt idx="203">
                  <c:v>0.98587394338954293</c:v>
                </c:pt>
                <c:pt idx="204">
                  <c:v>0.98553006681528998</c:v>
                </c:pt>
                <c:pt idx="205">
                  <c:v>0.97601018230742465</c:v>
                </c:pt>
                <c:pt idx="206">
                  <c:v>0.97341062372280529</c:v>
                </c:pt>
                <c:pt idx="207">
                  <c:v>0.97295154797080929</c:v>
                </c:pt>
                <c:pt idx="208">
                  <c:v>0.97294985084688146</c:v>
                </c:pt>
                <c:pt idx="209">
                  <c:v>0.97294977952803774</c:v>
                </c:pt>
                <c:pt idx="210">
                  <c:v>0.97294977424374118</c:v>
                </c:pt>
                <c:pt idx="211">
                  <c:v>0.97294977410322347</c:v>
                </c:pt>
                <c:pt idx="212">
                  <c:v>0.97294977408567029</c:v>
                </c:pt>
                <c:pt idx="213">
                  <c:v>0.97294977408471595</c:v>
                </c:pt>
                <c:pt idx="214">
                  <c:v>0.9729497740847195</c:v>
                </c:pt>
                <c:pt idx="215">
                  <c:v>0.97294977408550831</c:v>
                </c:pt>
                <c:pt idx="216">
                  <c:v>0.97294977409951866</c:v>
                </c:pt>
                <c:pt idx="217">
                  <c:v>0.9729497748108199</c:v>
                </c:pt>
                <c:pt idx="218">
                  <c:v>0.97294978474309768</c:v>
                </c:pt>
                <c:pt idx="219">
                  <c:v>0.97295043833649686</c:v>
                </c:pt>
                <c:pt idx="220">
                  <c:v>0.97297371041558955</c:v>
                </c:pt>
                <c:pt idx="221">
                  <c:v>0.97349513695418532</c:v>
                </c:pt>
                <c:pt idx="222">
                  <c:v>0.97689427438847076</c:v>
                </c:pt>
                <c:pt idx="223">
                  <c:v>0.99884429891956006</c:v>
                </c:pt>
                <c:pt idx="224">
                  <c:v>0.99996109677401024</c:v>
                </c:pt>
                <c:pt idx="225">
                  <c:v>0.99999724176636806</c:v>
                </c:pt>
                <c:pt idx="226">
                  <c:v>0.99999999151347196</c:v>
                </c:pt>
                <c:pt idx="227">
                  <c:v>0.99999999873293699</c:v>
                </c:pt>
                <c:pt idx="228">
                  <c:v>0.99999999984323318</c:v>
                </c:pt>
                <c:pt idx="229">
                  <c:v>0.99999999998303857</c:v>
                </c:pt>
                <c:pt idx="230">
                  <c:v>0.9999999999983038</c:v>
                </c:pt>
                <c:pt idx="231">
                  <c:v>0.99999999999965061</c:v>
                </c:pt>
                <c:pt idx="232">
                  <c:v>0.9999999999917849</c:v>
                </c:pt>
                <c:pt idx="233">
                  <c:v>0.99999999987979149</c:v>
                </c:pt>
                <c:pt idx="234">
                  <c:v>0.99999999954183161</c:v>
                </c:pt>
                <c:pt idx="235">
                  <c:v>0.99999999706002873</c:v>
                </c:pt>
                <c:pt idx="236">
                  <c:v>0.99999997991724354</c:v>
                </c:pt>
                <c:pt idx="237">
                  <c:v>0.99999975451134648</c:v>
                </c:pt>
                <c:pt idx="238">
                  <c:v>0.9999243905476235</c:v>
                </c:pt>
                <c:pt idx="239">
                  <c:v>0.99481261524916997</c:v>
                </c:pt>
                <c:pt idx="240">
                  <c:v>0.94333075349451689</c:v>
                </c:pt>
                <c:pt idx="241">
                  <c:v>0.89563025029933374</c:v>
                </c:pt>
                <c:pt idx="242">
                  <c:v>0.87713461545147564</c:v>
                </c:pt>
                <c:pt idx="243">
                  <c:v>0.87471797619784486</c:v>
                </c:pt>
                <c:pt idx="244">
                  <c:v>0.87437206332021822</c:v>
                </c:pt>
                <c:pt idx="245">
                  <c:v>0.87435359650348943</c:v>
                </c:pt>
                <c:pt idx="246">
                  <c:v>0.87435189793723966</c:v>
                </c:pt>
                <c:pt idx="247">
                  <c:v>0.87435176744280407</c:v>
                </c:pt>
                <c:pt idx="248">
                  <c:v>0.87435176131083059</c:v>
                </c:pt>
                <c:pt idx="249">
                  <c:v>0.87435176045029028</c:v>
                </c:pt>
                <c:pt idx="250">
                  <c:v>0.87435175958117994</c:v>
                </c:pt>
                <c:pt idx="251">
                  <c:v>0.87435174009069361</c:v>
                </c:pt>
                <c:pt idx="252">
                  <c:v>0.87435167108854706</c:v>
                </c:pt>
                <c:pt idx="253">
                  <c:v>0.87435072551124704</c:v>
                </c:pt>
                <c:pt idx="254">
                  <c:v>0.87434275635578251</c:v>
                </c:pt>
                <c:pt idx="255">
                  <c:v>0.87420160962038629</c:v>
                </c:pt>
                <c:pt idx="256">
                  <c:v>0.87273408711515255</c:v>
                </c:pt>
                <c:pt idx="257">
                  <c:v>0.86919485782392658</c:v>
                </c:pt>
                <c:pt idx="258">
                  <c:v>0.81889278478549876</c:v>
                </c:pt>
                <c:pt idx="259">
                  <c:v>0.79720148700420979</c:v>
                </c:pt>
                <c:pt idx="260">
                  <c:v>0.79489001426215788</c:v>
                </c:pt>
                <c:pt idx="261">
                  <c:v>0.7947824033492249</c:v>
                </c:pt>
                <c:pt idx="262">
                  <c:v>0.79478085007911603</c:v>
                </c:pt>
                <c:pt idx="263">
                  <c:v>0.79478071924535643</c:v>
                </c:pt>
                <c:pt idx="264">
                  <c:v>0.79478070216354957</c:v>
                </c:pt>
                <c:pt idx="265">
                  <c:v>0.79478070125685596</c:v>
                </c:pt>
                <c:pt idx="266">
                  <c:v>0.79478070123807409</c:v>
                </c:pt>
                <c:pt idx="267">
                  <c:v>0.79478070123150057</c:v>
                </c:pt>
                <c:pt idx="268">
                  <c:v>0.79478070122673861</c:v>
                </c:pt>
                <c:pt idx="269">
                  <c:v>0.79478070119566757</c:v>
                </c:pt>
                <c:pt idx="270">
                  <c:v>0.79478070110519528</c:v>
                </c:pt>
                <c:pt idx="271">
                  <c:v>0.794780688191564</c:v>
                </c:pt>
                <c:pt idx="272">
                  <c:v>0.79478022456577957</c:v>
                </c:pt>
                <c:pt idx="273">
                  <c:v>0.79476975397129179</c:v>
                </c:pt>
                <c:pt idx="274">
                  <c:v>0.79459743198192168</c:v>
                </c:pt>
                <c:pt idx="275">
                  <c:v>0.79284875320851234</c:v>
                </c:pt>
                <c:pt idx="276">
                  <c:v>0.7679061421204364</c:v>
                </c:pt>
                <c:pt idx="277">
                  <c:v>0.63077209060002359</c:v>
                </c:pt>
                <c:pt idx="278">
                  <c:v>0.6261714453526156</c:v>
                </c:pt>
                <c:pt idx="279">
                  <c:v>0.62606193864103055</c:v>
                </c:pt>
                <c:pt idx="280">
                  <c:v>0.62605972817158029</c:v>
                </c:pt>
                <c:pt idx="281">
                  <c:v>0.62605955908721123</c:v>
                </c:pt>
                <c:pt idx="282">
                  <c:v>0.62605953686396554</c:v>
                </c:pt>
                <c:pt idx="283">
                  <c:v>0.62605953674777692</c:v>
                </c:pt>
                <c:pt idx="284">
                  <c:v>0.62605953672672665</c:v>
                </c:pt>
                <c:pt idx="285">
                  <c:v>0.62605953672485726</c:v>
                </c:pt>
                <c:pt idx="286">
                  <c:v>0.62605953672464598</c:v>
                </c:pt>
                <c:pt idx="287">
                  <c:v>0.6260595367246572</c:v>
                </c:pt>
                <c:pt idx="288">
                  <c:v>0.62605953672470149</c:v>
                </c:pt>
                <c:pt idx="289">
                  <c:v>0.6260595367248496</c:v>
                </c:pt>
                <c:pt idx="290">
                  <c:v>0.6260595367309314</c:v>
                </c:pt>
                <c:pt idx="291">
                  <c:v>0.6260595369045544</c:v>
                </c:pt>
                <c:pt idx="292">
                  <c:v>0.62605954028585076</c:v>
                </c:pt>
                <c:pt idx="293">
                  <c:v>0.62605982631148749</c:v>
                </c:pt>
                <c:pt idx="294">
                  <c:v>0.62606795402814941</c:v>
                </c:pt>
                <c:pt idx="295">
                  <c:v>0.62638187037148074</c:v>
                </c:pt>
                <c:pt idx="296">
                  <c:v>0.62872010090372532</c:v>
                </c:pt>
                <c:pt idx="297">
                  <c:v>0.64418358667141074</c:v>
                </c:pt>
                <c:pt idx="298">
                  <c:v>0.64788777161284006</c:v>
                </c:pt>
                <c:pt idx="299">
                  <c:v>0.64794620526503588</c:v>
                </c:pt>
                <c:pt idx="300">
                  <c:v>0.64795324787692921</c:v>
                </c:pt>
                <c:pt idx="301">
                  <c:v>0.6479536400632423</c:v>
                </c:pt>
                <c:pt idx="302">
                  <c:v>0.64795364861478844</c:v>
                </c:pt>
                <c:pt idx="303">
                  <c:v>0.64795364862009075</c:v>
                </c:pt>
                <c:pt idx="304">
                  <c:v>0.64795364862123062</c:v>
                </c:pt>
                <c:pt idx="305">
                  <c:v>0.64795364862125715</c:v>
                </c:pt>
                <c:pt idx="306">
                  <c:v>0.64795364862126059</c:v>
                </c:pt>
                <c:pt idx="307">
                  <c:v>0.64795364862126104</c:v>
                </c:pt>
                <c:pt idx="308">
                  <c:v>0.64795364862125715</c:v>
                </c:pt>
                <c:pt idx="309">
                  <c:v>0.64795364862125093</c:v>
                </c:pt>
                <c:pt idx="310">
                  <c:v>0.64795364862118976</c:v>
                </c:pt>
                <c:pt idx="311">
                  <c:v>0.64795364862060156</c:v>
                </c:pt>
                <c:pt idx="312">
                  <c:v>0.64795364861478877</c:v>
                </c:pt>
                <c:pt idx="313">
                  <c:v>0.64795364251265197</c:v>
                </c:pt>
                <c:pt idx="314">
                  <c:v>0.64795324840138624</c:v>
                </c:pt>
                <c:pt idx="315">
                  <c:v>0.64795119539259149</c:v>
                </c:pt>
                <c:pt idx="316">
                  <c:v>0.64773336132195125</c:v>
                </c:pt>
                <c:pt idx="317">
                  <c:v>0.63837951417867311</c:v>
                </c:pt>
                <c:pt idx="318">
                  <c:v>0.60349082639777307</c:v>
                </c:pt>
                <c:pt idx="319">
                  <c:v>0.57702677122454105</c:v>
                </c:pt>
                <c:pt idx="320">
                  <c:v>0.56582954470012625</c:v>
                </c:pt>
                <c:pt idx="321">
                  <c:v>0.56547942148702979</c:v>
                </c:pt>
                <c:pt idx="322">
                  <c:v>0.56546799190987551</c:v>
                </c:pt>
                <c:pt idx="323">
                  <c:v>0.56546775558695994</c:v>
                </c:pt>
                <c:pt idx="324">
                  <c:v>0.56546774601681171</c:v>
                </c:pt>
                <c:pt idx="325">
                  <c:v>0.56546774597407479</c:v>
                </c:pt>
                <c:pt idx="326">
                  <c:v>0.56546774597363481</c:v>
                </c:pt>
                <c:pt idx="327">
                  <c:v>0.56546774597347305</c:v>
                </c:pt>
                <c:pt idx="328">
                  <c:v>0.56546774597346305</c:v>
                </c:pt>
                <c:pt idx="329">
                  <c:v>0.56546774597346283</c:v>
                </c:pt>
                <c:pt idx="330">
                  <c:v>0.56546774597346272</c:v>
                </c:pt>
                <c:pt idx="331">
                  <c:v>0.56546774597345262</c:v>
                </c:pt>
                <c:pt idx="332">
                  <c:v>0.56546774597337734</c:v>
                </c:pt>
                <c:pt idx="333">
                  <c:v>0.56546774597304694</c:v>
                </c:pt>
                <c:pt idx="334">
                  <c:v>0.56546774597172578</c:v>
                </c:pt>
                <c:pt idx="335">
                  <c:v>0.56546774374987097</c:v>
                </c:pt>
                <c:pt idx="336">
                  <c:v>0.5654675206132187</c:v>
                </c:pt>
                <c:pt idx="337">
                  <c:v>0.56546220636770295</c:v>
                </c:pt>
                <c:pt idx="338">
                  <c:v>0.56541532422802598</c:v>
                </c:pt>
                <c:pt idx="339">
                  <c:v>0.56000401654410603</c:v>
                </c:pt>
                <c:pt idx="340">
                  <c:v>0.54569892325754643</c:v>
                </c:pt>
                <c:pt idx="341">
                  <c:v>0.5319009975647403</c:v>
                </c:pt>
                <c:pt idx="342">
                  <c:v>0.52956673039914992</c:v>
                </c:pt>
                <c:pt idx="343">
                  <c:v>0.52940983997682167</c:v>
                </c:pt>
                <c:pt idx="344">
                  <c:v>0.5294052375583771</c:v>
                </c:pt>
                <c:pt idx="345">
                  <c:v>0.52940475366892736</c:v>
                </c:pt>
                <c:pt idx="346">
                  <c:v>0.52940475198927139</c:v>
                </c:pt>
                <c:pt idx="347">
                  <c:v>0.52940475197139525</c:v>
                </c:pt>
                <c:pt idx="348">
                  <c:v>0.52940475197009873</c:v>
                </c:pt>
                <c:pt idx="349">
                  <c:v>0.5294047519700531</c:v>
                </c:pt>
                <c:pt idx="350">
                  <c:v>0.5294047519700531</c:v>
                </c:pt>
                <c:pt idx="351">
                  <c:v>0.52940475197005288</c:v>
                </c:pt>
                <c:pt idx="352">
                  <c:v>0.52940475197005288</c:v>
                </c:pt>
                <c:pt idx="353">
                  <c:v>0.52940475197005288</c:v>
                </c:pt>
                <c:pt idx="354">
                  <c:v>0.5294047519700521</c:v>
                </c:pt>
                <c:pt idx="355">
                  <c:v>0.5294047519700481</c:v>
                </c:pt>
                <c:pt idx="356">
                  <c:v>0.52940475196246595</c:v>
                </c:pt>
                <c:pt idx="357">
                  <c:v>0.52940475169740786</c:v>
                </c:pt>
                <c:pt idx="358">
                  <c:v>0.52940474798157888</c:v>
                </c:pt>
                <c:pt idx="359">
                  <c:v>0.52940473302447189</c:v>
                </c:pt>
                <c:pt idx="360">
                  <c:v>0.52934692206411571</c:v>
                </c:pt>
                <c:pt idx="361">
                  <c:v>0.5291641835034554</c:v>
                </c:pt>
                <c:pt idx="362">
                  <c:v>0.52707430230674801</c:v>
                </c:pt>
                <c:pt idx="363">
                  <c:v>0.50799469935287078</c:v>
                </c:pt>
                <c:pt idx="364">
                  <c:v>0.49617089307849171</c:v>
                </c:pt>
                <c:pt idx="365">
                  <c:v>0.49508619016527056</c:v>
                </c:pt>
                <c:pt idx="366">
                  <c:v>0.49505018843411885</c:v>
                </c:pt>
                <c:pt idx="367">
                  <c:v>0.49504691793040584</c:v>
                </c:pt>
                <c:pt idx="368">
                  <c:v>0.4950465564621645</c:v>
                </c:pt>
                <c:pt idx="369">
                  <c:v>0.49504655416520382</c:v>
                </c:pt>
                <c:pt idx="370">
                  <c:v>0.49504655405062387</c:v>
                </c:pt>
                <c:pt idx="371">
                  <c:v>0.49504655404742715</c:v>
                </c:pt>
                <c:pt idx="372">
                  <c:v>0.4950465540468047</c:v>
                </c:pt>
                <c:pt idx="373">
                  <c:v>0.4950465540468047</c:v>
                </c:pt>
                <c:pt idx="374">
                  <c:v>0.4950465540468047</c:v>
                </c:pt>
                <c:pt idx="375">
                  <c:v>0.4950465540468047</c:v>
                </c:pt>
                <c:pt idx="376">
                  <c:v>0.4950465540468047</c:v>
                </c:pt>
                <c:pt idx="377">
                  <c:v>0.4950465540468047</c:v>
                </c:pt>
                <c:pt idx="378">
                  <c:v>0.4950465540468047</c:v>
                </c:pt>
                <c:pt idx="379">
                  <c:v>0.49504655404680475</c:v>
                </c:pt>
                <c:pt idx="380">
                  <c:v>0.49504655404680631</c:v>
                </c:pt>
                <c:pt idx="381">
                  <c:v>0.49504655404682696</c:v>
                </c:pt>
                <c:pt idx="382">
                  <c:v>0.49504655404700165</c:v>
                </c:pt>
                <c:pt idx="383">
                  <c:v>0.49504655404788861</c:v>
                </c:pt>
                <c:pt idx="384">
                  <c:v>0.49504655406021719</c:v>
                </c:pt>
                <c:pt idx="385">
                  <c:v>0.49504655405099768</c:v>
                </c:pt>
                <c:pt idx="386">
                  <c:v>0.49504655372857603</c:v>
                </c:pt>
                <c:pt idx="387">
                  <c:v>0.49504653328664183</c:v>
                </c:pt>
                <c:pt idx="388">
                  <c:v>0.49504649394759748</c:v>
                </c:pt>
                <c:pt idx="389">
                  <c:v>0.49504620771024765</c:v>
                </c:pt>
                <c:pt idx="390">
                  <c:v>0.49504550862278168</c:v>
                </c:pt>
                <c:pt idx="391">
                  <c:v>0.49504349918328128</c:v>
                </c:pt>
                <c:pt idx="392">
                  <c:v>0.49503525979643465</c:v>
                </c:pt>
                <c:pt idx="393">
                  <c:v>0.49492309225619197</c:v>
                </c:pt>
                <c:pt idx="394">
                  <c:v>0.4948560770544852</c:v>
                </c:pt>
                <c:pt idx="395">
                  <c:v>0.49325978485278404</c:v>
                </c:pt>
                <c:pt idx="396">
                  <c:v>0.48727815387341633</c:v>
                </c:pt>
                <c:pt idx="397">
                  <c:v>0.41690007730186684</c:v>
                </c:pt>
                <c:pt idx="398">
                  <c:v>0.4126296000895785</c:v>
                </c:pt>
                <c:pt idx="399">
                  <c:v>0.35557724607087232</c:v>
                </c:pt>
                <c:pt idx="400">
                  <c:v>0.32495515835371314</c:v>
                </c:pt>
                <c:pt idx="401">
                  <c:v>0.32338700708692786</c:v>
                </c:pt>
                <c:pt idx="402">
                  <c:v>0.32296071454447078</c:v>
                </c:pt>
                <c:pt idx="403">
                  <c:v>0.32266792209653106</c:v>
                </c:pt>
                <c:pt idx="404">
                  <c:v>0.32265606384189593</c:v>
                </c:pt>
                <c:pt idx="405">
                  <c:v>0.32265417375703387</c:v>
                </c:pt>
                <c:pt idx="406">
                  <c:v>0.3226537645715748</c:v>
                </c:pt>
                <c:pt idx="407">
                  <c:v>0.32265360935229814</c:v>
                </c:pt>
                <c:pt idx="408">
                  <c:v>0.32265356755066088</c:v>
                </c:pt>
                <c:pt idx="409">
                  <c:v>0.32265354562679338</c:v>
                </c:pt>
                <c:pt idx="410">
                  <c:v>0.32265353011290954</c:v>
                </c:pt>
                <c:pt idx="411">
                  <c:v>0.32265352269434422</c:v>
                </c:pt>
                <c:pt idx="412">
                  <c:v>0.32265352125857755</c:v>
                </c:pt>
                <c:pt idx="413">
                  <c:v>0.32265352111869633</c:v>
                </c:pt>
                <c:pt idx="414">
                  <c:v>0.32265352106650291</c:v>
                </c:pt>
                <c:pt idx="415">
                  <c:v>0.32265352106138157</c:v>
                </c:pt>
                <c:pt idx="416">
                  <c:v>0.3226535210596892</c:v>
                </c:pt>
                <c:pt idx="417">
                  <c:v>0.32265352105961531</c:v>
                </c:pt>
                <c:pt idx="418">
                  <c:v>0.32265352105960182</c:v>
                </c:pt>
                <c:pt idx="419">
                  <c:v>0.32265352105959832</c:v>
                </c:pt>
                <c:pt idx="420">
                  <c:v>0.32265352105959733</c:v>
                </c:pt>
                <c:pt idx="421">
                  <c:v>0.32265352105959705</c:v>
                </c:pt>
                <c:pt idx="422">
                  <c:v>0.32265352105959694</c:v>
                </c:pt>
                <c:pt idx="423">
                  <c:v>0.32265352105959638</c:v>
                </c:pt>
                <c:pt idx="424">
                  <c:v>0.32265352105955442</c:v>
                </c:pt>
                <c:pt idx="425">
                  <c:v>0.32265352103495887</c:v>
                </c:pt>
                <c:pt idx="426">
                  <c:v>0.32265351948978815</c:v>
                </c:pt>
                <c:pt idx="427">
                  <c:v>0.32265351616220883</c:v>
                </c:pt>
                <c:pt idx="428">
                  <c:v>0.3226534436641032</c:v>
                </c:pt>
                <c:pt idx="429">
                  <c:v>0.32264994348009474</c:v>
                </c:pt>
                <c:pt idx="430">
                  <c:v>0.32257319324638106</c:v>
                </c:pt>
                <c:pt idx="431">
                  <c:v>0.32188089675170189</c:v>
                </c:pt>
                <c:pt idx="432">
                  <c:v>0.31783172765589957</c:v>
                </c:pt>
                <c:pt idx="433">
                  <c:v>0.29433733254400563</c:v>
                </c:pt>
                <c:pt idx="434">
                  <c:v>0.23146045061045184</c:v>
                </c:pt>
                <c:pt idx="435">
                  <c:v>0.18993134324079014</c:v>
                </c:pt>
                <c:pt idx="436">
                  <c:v>0.1895890505907592</c:v>
                </c:pt>
                <c:pt idx="437">
                  <c:v>0.1895342872883139</c:v>
                </c:pt>
                <c:pt idx="438">
                  <c:v>0.18953050969464641</c:v>
                </c:pt>
                <c:pt idx="439">
                  <c:v>0.18953040739677252</c:v>
                </c:pt>
                <c:pt idx="440">
                  <c:v>0.18953040617686584</c:v>
                </c:pt>
                <c:pt idx="441">
                  <c:v>0.18953040617068109</c:v>
                </c:pt>
                <c:pt idx="442">
                  <c:v>0.18953040617064809</c:v>
                </c:pt>
                <c:pt idx="443">
                  <c:v>0.18953040617064695</c:v>
                </c:pt>
                <c:pt idx="444">
                  <c:v>0.18953040617064681</c:v>
                </c:pt>
                <c:pt idx="445">
                  <c:v>0.18953040617064679</c:v>
                </c:pt>
                <c:pt idx="446">
                  <c:v>0.18953040617064679</c:v>
                </c:pt>
                <c:pt idx="447">
                  <c:v>0.18953040617064679</c:v>
                </c:pt>
                <c:pt idx="448">
                  <c:v>0.18953040617064679</c:v>
                </c:pt>
                <c:pt idx="449">
                  <c:v>0.18953040617064679</c:v>
                </c:pt>
                <c:pt idx="450">
                  <c:v>0.18953040617064681</c:v>
                </c:pt>
                <c:pt idx="451">
                  <c:v>0.18953040617065781</c:v>
                </c:pt>
                <c:pt idx="452">
                  <c:v>0.1895304061707894</c:v>
                </c:pt>
                <c:pt idx="453">
                  <c:v>0.18953040617225139</c:v>
                </c:pt>
                <c:pt idx="454">
                  <c:v>0.18953040632528131</c:v>
                </c:pt>
                <c:pt idx="455">
                  <c:v>0.18953041030959411</c:v>
                </c:pt>
                <c:pt idx="456">
                  <c:v>0.18953055046044842</c:v>
                </c:pt>
                <c:pt idx="457">
                  <c:v>0.18953298496832602</c:v>
                </c:pt>
                <c:pt idx="458">
                  <c:v>0.18977899149449756</c:v>
                </c:pt>
                <c:pt idx="459">
                  <c:v>0.2034534645979322</c:v>
                </c:pt>
                <c:pt idx="460">
                  <c:v>0.291052536702614</c:v>
                </c:pt>
                <c:pt idx="461">
                  <c:v>0.3092245201108994</c:v>
                </c:pt>
                <c:pt idx="462">
                  <c:v>0.31113529747966151</c:v>
                </c:pt>
                <c:pt idx="463">
                  <c:v>0.31138490652441436</c:v>
                </c:pt>
                <c:pt idx="464">
                  <c:v>0.31141549121872181</c:v>
                </c:pt>
                <c:pt idx="465">
                  <c:v>0.31141735823566158</c:v>
                </c:pt>
                <c:pt idx="466">
                  <c:v>0.31141736452808139</c:v>
                </c:pt>
                <c:pt idx="467">
                  <c:v>0.31141736507052176</c:v>
                </c:pt>
                <c:pt idx="468">
                  <c:v>0.31141736507562423</c:v>
                </c:pt>
                <c:pt idx="469">
                  <c:v>0.31141736507653972</c:v>
                </c:pt>
                <c:pt idx="470">
                  <c:v>0.31141736507670953</c:v>
                </c:pt>
                <c:pt idx="471">
                  <c:v>0.31141736507671258</c:v>
                </c:pt>
                <c:pt idx="472">
                  <c:v>0.31141736507671375</c:v>
                </c:pt>
                <c:pt idx="473">
                  <c:v>0.31141736507671175</c:v>
                </c:pt>
                <c:pt idx="474">
                  <c:v>0.31141736507669243</c:v>
                </c:pt>
                <c:pt idx="475">
                  <c:v>0.31141736507665424</c:v>
                </c:pt>
                <c:pt idx="476">
                  <c:v>0.311417365075777</c:v>
                </c:pt>
                <c:pt idx="477">
                  <c:v>0.31141736506426859</c:v>
                </c:pt>
                <c:pt idx="478">
                  <c:v>0.31141736494878847</c:v>
                </c:pt>
                <c:pt idx="479">
                  <c:v>0.3114173566284773</c:v>
                </c:pt>
                <c:pt idx="480">
                  <c:v>0.31141697771531868</c:v>
                </c:pt>
                <c:pt idx="481">
                  <c:v>0.31140644640565923</c:v>
                </c:pt>
                <c:pt idx="482">
                  <c:v>0.31138937524822374</c:v>
                </c:pt>
                <c:pt idx="483">
                  <c:v>0.31098518968176425</c:v>
                </c:pt>
                <c:pt idx="484">
                  <c:v>0.30723610657122058</c:v>
                </c:pt>
                <c:pt idx="485">
                  <c:v>0.27158040021936874</c:v>
                </c:pt>
                <c:pt idx="486">
                  <c:v>0.26665542680865978</c:v>
                </c:pt>
                <c:pt idx="487">
                  <c:v>0.26567204298922814</c:v>
                </c:pt>
                <c:pt idx="488">
                  <c:v>0.26561142102859586</c:v>
                </c:pt>
                <c:pt idx="489">
                  <c:v>0.26559677134453252</c:v>
                </c:pt>
                <c:pt idx="490">
                  <c:v>0.2655965012719439</c:v>
                </c:pt>
                <c:pt idx="491">
                  <c:v>0.26559649981865285</c:v>
                </c:pt>
                <c:pt idx="492">
                  <c:v>0.26559649980331002</c:v>
                </c:pt>
                <c:pt idx="493">
                  <c:v>0.26559649980329564</c:v>
                </c:pt>
                <c:pt idx="494">
                  <c:v>0.26559649980329303</c:v>
                </c:pt>
                <c:pt idx="495">
                  <c:v>0.26559649980329303</c:v>
                </c:pt>
                <c:pt idx="496">
                  <c:v>0.26559649980329303</c:v>
                </c:pt>
                <c:pt idx="497">
                  <c:v>0.26559649980329292</c:v>
                </c:pt>
                <c:pt idx="498">
                  <c:v>0.26559649980329292</c:v>
                </c:pt>
                <c:pt idx="499">
                  <c:v>0.2655964998032917</c:v>
                </c:pt>
                <c:pt idx="500">
                  <c:v>0.26559649980326883</c:v>
                </c:pt>
                <c:pt idx="501">
                  <c:v>0.26559649980306127</c:v>
                </c:pt>
                <c:pt idx="502">
                  <c:v>0.26559649979840178</c:v>
                </c:pt>
                <c:pt idx="503">
                  <c:v>0.26559649602635349</c:v>
                </c:pt>
                <c:pt idx="504">
                  <c:v>0.26559643219668078</c:v>
                </c:pt>
                <c:pt idx="505">
                  <c:v>0.2655915130425312</c:v>
                </c:pt>
                <c:pt idx="506">
                  <c:v>0.26545783997753036</c:v>
                </c:pt>
                <c:pt idx="507">
                  <c:v>0.26493858271067072</c:v>
                </c:pt>
                <c:pt idx="508">
                  <c:v>0.22601906787043496</c:v>
                </c:pt>
                <c:pt idx="509">
                  <c:v>0.14966118160152328</c:v>
                </c:pt>
                <c:pt idx="510">
                  <c:v>0.12441490174930159</c:v>
                </c:pt>
                <c:pt idx="511">
                  <c:v>0.12195683813597377</c:v>
                </c:pt>
                <c:pt idx="512">
                  <c:v>0.12181203796998681</c:v>
                </c:pt>
                <c:pt idx="513">
                  <c:v>0.12180965534984098</c:v>
                </c:pt>
                <c:pt idx="514">
                  <c:v>0.12180947164298378</c:v>
                </c:pt>
                <c:pt idx="515">
                  <c:v>0.12180946818172173</c:v>
                </c:pt>
                <c:pt idx="516">
                  <c:v>0.1218094681758958</c:v>
                </c:pt>
                <c:pt idx="517">
                  <c:v>0.12180946817518708</c:v>
                </c:pt>
                <c:pt idx="518">
                  <c:v>0.12180946817515559</c:v>
                </c:pt>
                <c:pt idx="519">
                  <c:v>0.12180946817515287</c:v>
                </c:pt>
                <c:pt idx="520">
                  <c:v>0.12180946782785806</c:v>
                </c:pt>
                <c:pt idx="521">
                  <c:v>0.12180946433035815</c:v>
                </c:pt>
                <c:pt idx="522">
                  <c:v>0.12180942709053108</c:v>
                </c:pt>
                <c:pt idx="523">
                  <c:v>0.12180903604811709</c:v>
                </c:pt>
                <c:pt idx="524">
                  <c:v>0.12179907059934938</c:v>
                </c:pt>
                <c:pt idx="525">
                  <c:v>0.12146211227268204</c:v>
                </c:pt>
                <c:pt idx="526">
                  <c:v>0.10089364689828098</c:v>
                </c:pt>
                <c:pt idx="527">
                  <c:v>1.433593322121508E-2</c:v>
                </c:pt>
                <c:pt idx="528">
                  <c:v>1.1219802343472929E-3</c:v>
                </c:pt>
                <c:pt idx="529">
                  <c:v>1.0219072472161678E-5</c:v>
                </c:pt>
                <c:pt idx="530">
                  <c:v>3.4126660332860855E-7</c:v>
                </c:pt>
                <c:pt idx="531">
                  <c:v>7.5123875559962802E-9</c:v>
                </c:pt>
                <c:pt idx="532">
                  <c:v>2.4305450914065556E-9</c:v>
                </c:pt>
                <c:pt idx="533">
                  <c:v>4.616270184428386E-10</c:v>
                </c:pt>
                <c:pt idx="534">
                  <c:v>1.1276932727436543E-10</c:v>
                </c:pt>
                <c:pt idx="535">
                  <c:v>8.6820662400607278E-11</c:v>
                </c:pt>
                <c:pt idx="536">
                  <c:v>3.3675080554989812E-9</c:v>
                </c:pt>
                <c:pt idx="537">
                  <c:v>5.3308215618452539E-8</c:v>
                </c:pt>
                <c:pt idx="538">
                  <c:v>1.8113670515754504E-7</c:v>
                </c:pt>
                <c:pt idx="539">
                  <c:v>4.9378423152770948E-5</c:v>
                </c:pt>
                <c:pt idx="540">
                  <c:v>1.87166120328531E-3</c:v>
                </c:pt>
                <c:pt idx="541">
                  <c:v>8.3166237671432781E-3</c:v>
                </c:pt>
                <c:pt idx="542">
                  <c:v>1.0691000055481297E-2</c:v>
                </c:pt>
                <c:pt idx="543">
                  <c:v>1.0760265635890597E-2</c:v>
                </c:pt>
                <c:pt idx="544">
                  <c:v>1.0763827477168395E-2</c:v>
                </c:pt>
                <c:pt idx="545">
                  <c:v>1.0765212982519619E-2</c:v>
                </c:pt>
                <c:pt idx="546">
                  <c:v>1.0765248756230665E-2</c:v>
                </c:pt>
                <c:pt idx="547">
                  <c:v>1.0765250497217594E-2</c:v>
                </c:pt>
                <c:pt idx="548">
                  <c:v>1.0765249703322486E-2</c:v>
                </c:pt>
                <c:pt idx="549">
                  <c:v>1.0765206173331656E-2</c:v>
                </c:pt>
                <c:pt idx="550">
                  <c:v>1.0765119529419507E-2</c:v>
                </c:pt>
                <c:pt idx="551">
                  <c:v>1.0763466480460887E-2</c:v>
                </c:pt>
                <c:pt idx="552">
                  <c:v>1.0737394766972707E-2</c:v>
                </c:pt>
                <c:pt idx="553">
                  <c:v>1.0275868661341147E-2</c:v>
                </c:pt>
                <c:pt idx="554">
                  <c:v>1.0115280880402677E-2</c:v>
                </c:pt>
                <c:pt idx="555">
                  <c:v>1.0103694014126394E-2</c:v>
                </c:pt>
                <c:pt idx="556">
                  <c:v>1.0103599200727816E-2</c:v>
                </c:pt>
                <c:pt idx="557">
                  <c:v>1.0103599161062279E-2</c:v>
                </c:pt>
                <c:pt idx="558">
                  <c:v>1.0103599148269598E-2</c:v>
                </c:pt>
                <c:pt idx="559">
                  <c:v>1.0103599254684794E-2</c:v>
                </c:pt>
                <c:pt idx="560">
                  <c:v>1.0103601784848907E-2</c:v>
                </c:pt>
                <c:pt idx="561">
                  <c:v>1.0103612941797282E-2</c:v>
                </c:pt>
                <c:pt idx="562">
                  <c:v>1.0105694632198042E-2</c:v>
                </c:pt>
                <c:pt idx="563">
                  <c:v>1.0373677644572418E-2</c:v>
                </c:pt>
                <c:pt idx="564">
                  <c:v>2.4481314326788597E-2</c:v>
                </c:pt>
                <c:pt idx="565">
                  <c:v>0.11396165093031044</c:v>
                </c:pt>
                <c:pt idx="566">
                  <c:v>0.12360470591085362</c:v>
                </c:pt>
                <c:pt idx="567">
                  <c:v>0.12546921868247124</c:v>
                </c:pt>
                <c:pt idx="568">
                  <c:v>0.12556546276994113</c:v>
                </c:pt>
                <c:pt idx="569">
                  <c:v>0.12557557690544099</c:v>
                </c:pt>
                <c:pt idx="570">
                  <c:v>0.12557670308468005</c:v>
                </c:pt>
                <c:pt idx="571">
                  <c:v>0.12557671990941482</c:v>
                </c:pt>
                <c:pt idx="572">
                  <c:v>0.12557775296198634</c:v>
                </c:pt>
                <c:pt idx="573">
                  <c:v>0.12563185782491859</c:v>
                </c:pt>
                <c:pt idx="574">
                  <c:v>0.12571848326575696</c:v>
                </c:pt>
                <c:pt idx="575">
                  <c:v>0.13468303139530191</c:v>
                </c:pt>
                <c:pt idx="576">
                  <c:v>0.19571755147966635</c:v>
                </c:pt>
                <c:pt idx="577">
                  <c:v>0.20515703663947221</c:v>
                </c:pt>
                <c:pt idx="578">
                  <c:v>0.20729292915728006</c:v>
                </c:pt>
                <c:pt idx="579">
                  <c:v>0.20766832058694037</c:v>
                </c:pt>
                <c:pt idx="580">
                  <c:v>0.20776612160424526</c:v>
                </c:pt>
                <c:pt idx="581">
                  <c:v>0.20778193293728053</c:v>
                </c:pt>
                <c:pt idx="582">
                  <c:v>0.20779433339875097</c:v>
                </c:pt>
                <c:pt idx="583">
                  <c:v>0.20781733362195845</c:v>
                </c:pt>
                <c:pt idx="584">
                  <c:v>0.20805567999457103</c:v>
                </c:pt>
                <c:pt idx="585">
                  <c:v>0.20876124088569123</c:v>
                </c:pt>
                <c:pt idx="586">
                  <c:v>0.21868519177270865</c:v>
                </c:pt>
                <c:pt idx="587">
                  <c:v>0.22225050469789834</c:v>
                </c:pt>
                <c:pt idx="588">
                  <c:v>0.22245747259793924</c:v>
                </c:pt>
                <c:pt idx="589">
                  <c:v>0.22245784091606174</c:v>
                </c:pt>
                <c:pt idx="590">
                  <c:v>0.22245800100015536</c:v>
                </c:pt>
                <c:pt idx="591">
                  <c:v>0.22245800258454013</c:v>
                </c:pt>
                <c:pt idx="592">
                  <c:v>0.22245807753546984</c:v>
                </c:pt>
                <c:pt idx="593">
                  <c:v>0.2224597475936925</c:v>
                </c:pt>
                <c:pt idx="594">
                  <c:v>0.22249159495841575</c:v>
                </c:pt>
                <c:pt idx="595">
                  <c:v>0.22316345412838648</c:v>
                </c:pt>
                <c:pt idx="596">
                  <c:v>0.24900716867085967</c:v>
                </c:pt>
                <c:pt idx="597">
                  <c:v>0.32367296216838504</c:v>
                </c:pt>
                <c:pt idx="598">
                  <c:v>0.32794142486444067</c:v>
                </c:pt>
                <c:pt idx="599">
                  <c:v>0.32849912335187004</c:v>
                </c:pt>
                <c:pt idx="600">
                  <c:v>0.32850062002517183</c:v>
                </c:pt>
                <c:pt idx="601">
                  <c:v>0.32850105245457639</c:v>
                </c:pt>
                <c:pt idx="602">
                  <c:v>0.32850118779998261</c:v>
                </c:pt>
                <c:pt idx="603">
                  <c:v>0.32850413525974598</c:v>
                </c:pt>
                <c:pt idx="604">
                  <c:v>0.32863713680937778</c:v>
                </c:pt>
                <c:pt idx="605">
                  <c:v>0.32906200290138127</c:v>
                </c:pt>
                <c:pt idx="606">
                  <c:v>0.34060987292161371</c:v>
                </c:pt>
                <c:pt idx="607">
                  <c:v>0.34967907346169502</c:v>
                </c:pt>
                <c:pt idx="608">
                  <c:v>0.35098398833074751</c:v>
                </c:pt>
                <c:pt idx="609">
                  <c:v>0.35108602738020867</c:v>
                </c:pt>
                <c:pt idx="610">
                  <c:v>0.35110288209723012</c:v>
                </c:pt>
                <c:pt idx="611">
                  <c:v>0.35110532561846186</c:v>
                </c:pt>
                <c:pt idx="612">
                  <c:v>0.35111111680842366</c:v>
                </c:pt>
                <c:pt idx="613">
                  <c:v>0.35116624150903769</c:v>
                </c:pt>
                <c:pt idx="614">
                  <c:v>0.35306987984043192</c:v>
                </c:pt>
                <c:pt idx="615">
                  <c:v>0.36015846952653291</c:v>
                </c:pt>
                <c:pt idx="616">
                  <c:v>0.42872798282309915</c:v>
                </c:pt>
                <c:pt idx="617">
                  <c:v>0.49239372316807234</c:v>
                </c:pt>
                <c:pt idx="618">
                  <c:v>0.49463174715908126</c:v>
                </c:pt>
                <c:pt idx="619">
                  <c:v>0.4948095799717569</c:v>
                </c:pt>
                <c:pt idx="620">
                  <c:v>0.49481309064436318</c:v>
                </c:pt>
                <c:pt idx="621">
                  <c:v>0.49481408465977389</c:v>
                </c:pt>
                <c:pt idx="622">
                  <c:v>0.49481408612284322</c:v>
                </c:pt>
                <c:pt idx="623">
                  <c:v>0.49481418252337006</c:v>
                </c:pt>
                <c:pt idx="624">
                  <c:v>0.49481614411288682</c:v>
                </c:pt>
                <c:pt idx="625">
                  <c:v>0.49486505900804562</c:v>
                </c:pt>
                <c:pt idx="626">
                  <c:v>0.49680822867087321</c:v>
                </c:pt>
                <c:pt idx="627">
                  <c:v>0.52038813328382272</c:v>
                </c:pt>
                <c:pt idx="628">
                  <c:v>0.52319098389504526</c:v>
                </c:pt>
                <c:pt idx="629">
                  <c:v>0.52328110041669129</c:v>
                </c:pt>
                <c:pt idx="630">
                  <c:v>0.52328291036504648</c:v>
                </c:pt>
                <c:pt idx="631">
                  <c:v>0.52328296823064469</c:v>
                </c:pt>
                <c:pt idx="632">
                  <c:v>0.52328298404884011</c:v>
                </c:pt>
                <c:pt idx="633">
                  <c:v>0.52328299730392025</c:v>
                </c:pt>
                <c:pt idx="634">
                  <c:v>0.5232846658491761</c:v>
                </c:pt>
                <c:pt idx="635">
                  <c:v>0.52331686588999404</c:v>
                </c:pt>
                <c:pt idx="636">
                  <c:v>0.5241495920557705</c:v>
                </c:pt>
                <c:pt idx="637">
                  <c:v>0.53618496964069173</c:v>
                </c:pt>
                <c:pt idx="638">
                  <c:v>0.56665146676069411</c:v>
                </c:pt>
                <c:pt idx="639">
                  <c:v>0.56820637435087851</c:v>
                </c:pt>
                <c:pt idx="640">
                  <c:v>0.56824884162167277</c:v>
                </c:pt>
                <c:pt idx="641">
                  <c:v>0.56825112669328737</c:v>
                </c:pt>
                <c:pt idx="642">
                  <c:v>0.56825136803792176</c:v>
                </c:pt>
                <c:pt idx="643">
                  <c:v>0.56825140284410469</c:v>
                </c:pt>
                <c:pt idx="644">
                  <c:v>0.56825138245127182</c:v>
                </c:pt>
                <c:pt idx="645">
                  <c:v>0.56825002387232526</c:v>
                </c:pt>
                <c:pt idx="646">
                  <c:v>0.56823957722544693</c:v>
                </c:pt>
                <c:pt idx="647">
                  <c:v>0.56661513908850758</c:v>
                </c:pt>
                <c:pt idx="648">
                  <c:v>0.56630797268389266</c:v>
                </c:pt>
                <c:pt idx="649">
                  <c:v>0.56621078170275241</c:v>
                </c:pt>
                <c:pt idx="650">
                  <c:v>0.56618540370716941</c:v>
                </c:pt>
                <c:pt idx="651">
                  <c:v>0.56617736604303615</c:v>
                </c:pt>
                <c:pt idx="652">
                  <c:v>0.56617729619140178</c:v>
                </c:pt>
                <c:pt idx="653">
                  <c:v>0.56618216657814413</c:v>
                </c:pt>
                <c:pt idx="654">
                  <c:v>0.56623148699930426</c:v>
                </c:pt>
                <c:pt idx="655">
                  <c:v>0.56630648609930467</c:v>
                </c:pt>
                <c:pt idx="656">
                  <c:v>0.56686233804245589</c:v>
                </c:pt>
                <c:pt idx="657">
                  <c:v>0.57233870047303781</c:v>
                </c:pt>
                <c:pt idx="658">
                  <c:v>0.57763653211033938</c:v>
                </c:pt>
                <c:pt idx="659">
                  <c:v>0.57775956635859593</c:v>
                </c:pt>
                <c:pt idx="660">
                  <c:v>0.57781224720055913</c:v>
                </c:pt>
                <c:pt idx="661">
                  <c:v>0.577812571819036</c:v>
                </c:pt>
                <c:pt idx="662">
                  <c:v>0.57781260743231766</c:v>
                </c:pt>
                <c:pt idx="663">
                  <c:v>0.57781250082899704</c:v>
                </c:pt>
                <c:pt idx="664">
                  <c:v>0.57781160002650589</c:v>
                </c:pt>
                <c:pt idx="665">
                  <c:v>0.57771873191577361</c:v>
                </c:pt>
                <c:pt idx="666">
                  <c:v>0.57623260881661542</c:v>
                </c:pt>
                <c:pt idx="667">
                  <c:v>0.55430632273015634</c:v>
                </c:pt>
                <c:pt idx="668">
                  <c:v>0.47763810355165554</c:v>
                </c:pt>
                <c:pt idx="669">
                  <c:v>0.47242784895679896</c:v>
                </c:pt>
                <c:pt idx="670">
                  <c:v>0.47215254665348833</c:v>
                </c:pt>
                <c:pt idx="671">
                  <c:v>0.47213936870940582</c:v>
                </c:pt>
                <c:pt idx="672">
                  <c:v>0.47213910183463986</c:v>
                </c:pt>
                <c:pt idx="673">
                  <c:v>0.47213910182849567</c:v>
                </c:pt>
                <c:pt idx="674">
                  <c:v>0.47213910182996571</c:v>
                </c:pt>
                <c:pt idx="675">
                  <c:v>0.47213910184386831</c:v>
                </c:pt>
                <c:pt idx="676">
                  <c:v>0.47213914057935757</c:v>
                </c:pt>
                <c:pt idx="677">
                  <c:v>0.4721395834270391</c:v>
                </c:pt>
                <c:pt idx="678">
                  <c:v>0.47219779703886383</c:v>
                </c:pt>
                <c:pt idx="679">
                  <c:v>0.47631577632158428</c:v>
                </c:pt>
                <c:pt idx="680">
                  <c:v>0.48153975143401684</c:v>
                </c:pt>
                <c:pt idx="681">
                  <c:v>0.48184142814454478</c:v>
                </c:pt>
                <c:pt idx="682">
                  <c:v>0.48190042446999126</c:v>
                </c:pt>
                <c:pt idx="683">
                  <c:v>0.48190772240546859</c:v>
                </c:pt>
                <c:pt idx="684">
                  <c:v>0.48190879996120561</c:v>
                </c:pt>
                <c:pt idx="685">
                  <c:v>0.48190881551477927</c:v>
                </c:pt>
                <c:pt idx="686">
                  <c:v>0.48190548104577324</c:v>
                </c:pt>
                <c:pt idx="687">
                  <c:v>0.48188688499866089</c:v>
                </c:pt>
                <c:pt idx="688">
                  <c:v>0.48177881867232863</c:v>
                </c:pt>
                <c:pt idx="689">
                  <c:v>0.48090824735955495</c:v>
                </c:pt>
                <c:pt idx="690">
                  <c:v>0.47472966602740357</c:v>
                </c:pt>
                <c:pt idx="691">
                  <c:v>0.44431187229175079</c:v>
                </c:pt>
                <c:pt idx="692">
                  <c:v>0.43350216528534707</c:v>
                </c:pt>
                <c:pt idx="693">
                  <c:v>0.43347767015489791</c:v>
                </c:pt>
                <c:pt idx="694">
                  <c:v>0.43347720993517064</c:v>
                </c:pt>
                <c:pt idx="695">
                  <c:v>0.43347718814804287</c:v>
                </c:pt>
                <c:pt idx="696">
                  <c:v>0.43347718810831082</c:v>
                </c:pt>
                <c:pt idx="697">
                  <c:v>0.43347718818456121</c:v>
                </c:pt>
                <c:pt idx="698">
                  <c:v>0.43349963618520138</c:v>
                </c:pt>
                <c:pt idx="699">
                  <c:v>0.43354627860531886</c:v>
                </c:pt>
                <c:pt idx="700">
                  <c:v>0.44901675438705041</c:v>
                </c:pt>
                <c:pt idx="701">
                  <c:v>0.50282157385310922</c:v>
                </c:pt>
                <c:pt idx="702">
                  <c:v>0.50895705022791649</c:v>
                </c:pt>
                <c:pt idx="703">
                  <c:v>0.51749434096963753</c:v>
                </c:pt>
                <c:pt idx="704">
                  <c:v>0.51853399683116341</c:v>
                </c:pt>
                <c:pt idx="705">
                  <c:v>0.5186619564216236</c:v>
                </c:pt>
                <c:pt idx="706">
                  <c:v>0.51867150601897705</c:v>
                </c:pt>
                <c:pt idx="707">
                  <c:v>0.51921173524717812</c:v>
                </c:pt>
                <c:pt idx="708">
                  <c:v>0.52144642576089995</c:v>
                </c:pt>
                <c:pt idx="709">
                  <c:v>0.52359493957176284</c:v>
                </c:pt>
                <c:pt idx="710">
                  <c:v>0.52700412660594487</c:v>
                </c:pt>
                <c:pt idx="711">
                  <c:v>0.52988992070564322</c:v>
                </c:pt>
                <c:pt idx="712">
                  <c:v>0.52995795752482155</c:v>
                </c:pt>
                <c:pt idx="713">
                  <c:v>0.53009576965250083</c:v>
                </c:pt>
                <c:pt idx="714">
                  <c:v>0.53087141042677988</c:v>
                </c:pt>
                <c:pt idx="715">
                  <c:v>0.53224552373207434</c:v>
                </c:pt>
                <c:pt idx="716">
                  <c:v>0.54986053341624397</c:v>
                </c:pt>
                <c:pt idx="717">
                  <c:v>0.56127265569420537</c:v>
                </c:pt>
                <c:pt idx="718">
                  <c:v>0.57562980477530923</c:v>
                </c:pt>
                <c:pt idx="719">
                  <c:v>0.59602329806996035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0.5963981600454793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674-4B6A-8814-D57EB538C90A}"/>
            </c:ext>
          </c:extLst>
        </c:ser>
        <c:ser>
          <c:idx val="2"/>
          <c:order val="2"/>
          <c:tx>
            <c:v>City</c:v>
          </c:tx>
          <c:spPr>
            <a:ln w="28575">
              <a:noFill/>
            </a:ln>
          </c:spPr>
          <c:marker>
            <c:symbol val="diamond"/>
            <c:size val="1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Calculation!$G$18</c:f>
              <c:numCache>
                <c:formatCode>#,##0.00000</c:formatCode>
                <c:ptCount val="1"/>
                <c:pt idx="0">
                  <c:v>0.87264447442438198</c:v>
                </c:pt>
              </c:numCache>
            </c:numRef>
          </c:xVal>
          <c:yVal>
            <c:numRef>
              <c:f>Calculation!$H$18</c:f>
              <c:numCache>
                <c:formatCode>#,##0.00000</c:formatCode>
                <c:ptCount val="1"/>
                <c:pt idx="0">
                  <c:v>0.51862757954721561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674-4B6A-8814-D57EB538C90A}"/>
            </c:ext>
          </c:extLst>
        </c:ser>
        <c:ser>
          <c:idx val="3"/>
          <c:order val="3"/>
          <c:tx>
            <c:v>Node</c:v>
          </c:tx>
          <c:spPr>
            <a:ln w="28575">
              <a:noFill/>
            </a:ln>
          </c:spPr>
          <c:marker>
            <c:symbol val="square"/>
            <c:size val="1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Calculation!$K$18</c:f>
              <c:numCache>
                <c:formatCode>#,##0.00000</c:formatCode>
                <c:ptCount val="1"/>
                <c:pt idx="0">
                  <c:v>0.87270407930189775</c:v>
                </c:pt>
              </c:numCache>
            </c:numRef>
          </c:xVal>
          <c:yVal>
            <c:numRef>
              <c:f>Calculation!$L$18</c:f>
              <c:numCache>
                <c:formatCode>#,##0.00000</c:formatCode>
                <c:ptCount val="1"/>
                <c:pt idx="0">
                  <c:v>0.5186619564216236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674-4B6A-8814-D57EB538C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273960"/>
        <c:axId val="1"/>
      </c:scatterChart>
      <c:valAx>
        <c:axId val="411273960"/>
        <c:scaling>
          <c:orientation val="minMax"/>
          <c:max val="1"/>
          <c:min val="0"/>
        </c:scaling>
        <c:delete val="1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000" sourceLinked="1"/>
        <c:majorTickMark val="out"/>
        <c:minorTickMark val="none"/>
        <c:tickLblPos val="nextTo"/>
        <c:crossAx val="1"/>
        <c:crosses val="autoZero"/>
        <c:crossBetween val="midCat"/>
        <c:majorUnit val="0.5"/>
      </c:valAx>
      <c:valAx>
        <c:axId val="1"/>
        <c:scaling>
          <c:orientation val="minMax"/>
          <c:max val="1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000" sourceLinked="1"/>
        <c:majorTickMark val="out"/>
        <c:minorTickMark val="none"/>
        <c:tickLblPos val="nextTo"/>
        <c:crossAx val="411273960"/>
        <c:crosses val="autoZero"/>
        <c:crossBetween val="midCat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Length of adaptive ring</a:t>
            </a:r>
          </a:p>
        </c:rich>
      </c:tx>
      <c:layout>
        <c:manualLayout>
          <c:xMode val="edge"/>
          <c:yMode val="edge"/>
          <c:x val="0.33323422358464733"/>
          <c:y val="4.5495373684350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29464362974375"/>
          <c:y val="0.17187166395772321"/>
          <c:w val="0.8190945182628655"/>
          <c:h val="0.61671597067183037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Calculation!$S$26</c:f>
              <c:strCache>
                <c:ptCount val="1"/>
                <c:pt idx="0">
                  <c:v>Ring Length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Calculation!$R$27:$R$5026</c:f>
              <c:numCache>
                <c:formatCode>#,##0</c:formatCode>
                <c:ptCount val="5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  <c:pt idx="3616">
                  <c:v>#N/A</c:v>
                </c:pt>
                <c:pt idx="3617">
                  <c:v>#N/A</c:v>
                </c:pt>
                <c:pt idx="3618">
                  <c:v>#N/A</c:v>
                </c:pt>
                <c:pt idx="3619">
                  <c:v>#N/A</c:v>
                </c:pt>
                <c:pt idx="3620">
                  <c:v>#N/A</c:v>
                </c:pt>
                <c:pt idx="3621">
                  <c:v>#N/A</c:v>
                </c:pt>
                <c:pt idx="3622">
                  <c:v>#N/A</c:v>
                </c:pt>
                <c:pt idx="3623">
                  <c:v>#N/A</c:v>
                </c:pt>
                <c:pt idx="3624">
                  <c:v>#N/A</c:v>
                </c:pt>
                <c:pt idx="3625">
                  <c:v>#N/A</c:v>
                </c:pt>
                <c:pt idx="3626">
                  <c:v>#N/A</c:v>
                </c:pt>
                <c:pt idx="3627">
                  <c:v>#N/A</c:v>
                </c:pt>
                <c:pt idx="3628">
                  <c:v>#N/A</c:v>
                </c:pt>
                <c:pt idx="3629">
                  <c:v>#N/A</c:v>
                </c:pt>
                <c:pt idx="3630">
                  <c:v>#N/A</c:v>
                </c:pt>
                <c:pt idx="3631">
                  <c:v>#N/A</c:v>
                </c:pt>
                <c:pt idx="3632">
                  <c:v>#N/A</c:v>
                </c:pt>
                <c:pt idx="3633">
                  <c:v>#N/A</c:v>
                </c:pt>
                <c:pt idx="3634">
                  <c:v>#N/A</c:v>
                </c:pt>
                <c:pt idx="3635">
                  <c:v>#N/A</c:v>
                </c:pt>
                <c:pt idx="3636">
                  <c:v>#N/A</c:v>
                </c:pt>
                <c:pt idx="3637">
                  <c:v>#N/A</c:v>
                </c:pt>
                <c:pt idx="3638">
                  <c:v>#N/A</c:v>
                </c:pt>
                <c:pt idx="3639">
                  <c:v>#N/A</c:v>
                </c:pt>
                <c:pt idx="3640">
                  <c:v>#N/A</c:v>
                </c:pt>
                <c:pt idx="3641">
                  <c:v>#N/A</c:v>
                </c:pt>
                <c:pt idx="3642">
                  <c:v>#N/A</c:v>
                </c:pt>
                <c:pt idx="3643">
                  <c:v>#N/A</c:v>
                </c:pt>
                <c:pt idx="3644">
                  <c:v>#N/A</c:v>
                </c:pt>
                <c:pt idx="3645">
                  <c:v>#N/A</c:v>
                </c:pt>
                <c:pt idx="3646">
                  <c:v>#N/A</c:v>
                </c:pt>
                <c:pt idx="3647">
                  <c:v>#N/A</c:v>
                </c:pt>
                <c:pt idx="3648">
                  <c:v>#N/A</c:v>
                </c:pt>
                <c:pt idx="3649">
                  <c:v>#N/A</c:v>
                </c:pt>
                <c:pt idx="3650">
                  <c:v>#N/A</c:v>
                </c:pt>
                <c:pt idx="3651">
                  <c:v>#N/A</c:v>
                </c:pt>
                <c:pt idx="3652">
                  <c:v>#N/A</c:v>
                </c:pt>
                <c:pt idx="3653">
                  <c:v>#N/A</c:v>
                </c:pt>
                <c:pt idx="3654">
                  <c:v>#N/A</c:v>
                </c:pt>
                <c:pt idx="3655">
                  <c:v>#N/A</c:v>
                </c:pt>
                <c:pt idx="3656">
                  <c:v>#N/A</c:v>
                </c:pt>
                <c:pt idx="3657">
                  <c:v>#N/A</c:v>
                </c:pt>
                <c:pt idx="3658">
                  <c:v>#N/A</c:v>
                </c:pt>
                <c:pt idx="3659">
                  <c:v>#N/A</c:v>
                </c:pt>
                <c:pt idx="3660">
                  <c:v>#N/A</c:v>
                </c:pt>
                <c:pt idx="3661">
                  <c:v>#N/A</c:v>
                </c:pt>
                <c:pt idx="3662">
                  <c:v>#N/A</c:v>
                </c:pt>
                <c:pt idx="3663">
                  <c:v>#N/A</c:v>
                </c:pt>
                <c:pt idx="3664">
                  <c:v>#N/A</c:v>
                </c:pt>
                <c:pt idx="3665">
                  <c:v>#N/A</c:v>
                </c:pt>
                <c:pt idx="3666">
                  <c:v>#N/A</c:v>
                </c:pt>
                <c:pt idx="3667">
                  <c:v>#N/A</c:v>
                </c:pt>
                <c:pt idx="3668">
                  <c:v>#N/A</c:v>
                </c:pt>
                <c:pt idx="3669">
                  <c:v>#N/A</c:v>
                </c:pt>
                <c:pt idx="3670">
                  <c:v>#N/A</c:v>
                </c:pt>
                <c:pt idx="3671">
                  <c:v>#N/A</c:v>
                </c:pt>
                <c:pt idx="3672">
                  <c:v>#N/A</c:v>
                </c:pt>
                <c:pt idx="3673">
                  <c:v>#N/A</c:v>
                </c:pt>
                <c:pt idx="3674">
                  <c:v>#N/A</c:v>
                </c:pt>
                <c:pt idx="3675">
                  <c:v>#N/A</c:v>
                </c:pt>
                <c:pt idx="3676">
                  <c:v>#N/A</c:v>
                </c:pt>
                <c:pt idx="3677">
                  <c:v>#N/A</c:v>
                </c:pt>
                <c:pt idx="3678">
                  <c:v>#N/A</c:v>
                </c:pt>
                <c:pt idx="3679">
                  <c:v>#N/A</c:v>
                </c:pt>
                <c:pt idx="3680">
                  <c:v>#N/A</c:v>
                </c:pt>
                <c:pt idx="3681">
                  <c:v>#N/A</c:v>
                </c:pt>
                <c:pt idx="3682">
                  <c:v>#N/A</c:v>
                </c:pt>
                <c:pt idx="3683">
                  <c:v>#N/A</c:v>
                </c:pt>
                <c:pt idx="3684">
                  <c:v>#N/A</c:v>
                </c:pt>
                <c:pt idx="3685">
                  <c:v>#N/A</c:v>
                </c:pt>
                <c:pt idx="3686">
                  <c:v>#N/A</c:v>
                </c:pt>
                <c:pt idx="3687">
                  <c:v>#N/A</c:v>
                </c:pt>
                <c:pt idx="3688">
                  <c:v>#N/A</c:v>
                </c:pt>
                <c:pt idx="3689">
                  <c:v>#N/A</c:v>
                </c:pt>
                <c:pt idx="3690">
                  <c:v>#N/A</c:v>
                </c:pt>
                <c:pt idx="3691">
                  <c:v>#N/A</c:v>
                </c:pt>
                <c:pt idx="3692">
                  <c:v>#N/A</c:v>
                </c:pt>
                <c:pt idx="3693">
                  <c:v>#N/A</c:v>
                </c:pt>
                <c:pt idx="3694">
                  <c:v>#N/A</c:v>
                </c:pt>
                <c:pt idx="3695">
                  <c:v>#N/A</c:v>
                </c:pt>
                <c:pt idx="3696">
                  <c:v>#N/A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#N/A</c:v>
                </c:pt>
                <c:pt idx="3701">
                  <c:v>#N/A</c:v>
                </c:pt>
                <c:pt idx="3702">
                  <c:v>#N/A</c:v>
                </c:pt>
                <c:pt idx="3703">
                  <c:v>#N/A</c:v>
                </c:pt>
                <c:pt idx="3704">
                  <c:v>#N/A</c:v>
                </c:pt>
                <c:pt idx="3705">
                  <c:v>#N/A</c:v>
                </c:pt>
                <c:pt idx="3706">
                  <c:v>#N/A</c:v>
                </c:pt>
                <c:pt idx="3707">
                  <c:v>#N/A</c:v>
                </c:pt>
                <c:pt idx="3708">
                  <c:v>#N/A</c:v>
                </c:pt>
                <c:pt idx="3709">
                  <c:v>#N/A</c:v>
                </c:pt>
                <c:pt idx="3710">
                  <c:v>#N/A</c:v>
                </c:pt>
                <c:pt idx="3711">
                  <c:v>#N/A</c:v>
                </c:pt>
                <c:pt idx="3712">
                  <c:v>#N/A</c:v>
                </c:pt>
                <c:pt idx="3713">
                  <c:v>#N/A</c:v>
                </c:pt>
                <c:pt idx="3714">
                  <c:v>#N/A</c:v>
                </c:pt>
                <c:pt idx="3715">
                  <c:v>#N/A</c:v>
                </c:pt>
                <c:pt idx="3716">
                  <c:v>#N/A</c:v>
                </c:pt>
                <c:pt idx="3717">
                  <c:v>#N/A</c:v>
                </c:pt>
                <c:pt idx="3718">
                  <c:v>#N/A</c:v>
                </c:pt>
                <c:pt idx="3719">
                  <c:v>#N/A</c:v>
                </c:pt>
                <c:pt idx="3720">
                  <c:v>#N/A</c:v>
                </c:pt>
                <c:pt idx="3721">
                  <c:v>#N/A</c:v>
                </c:pt>
                <c:pt idx="3722">
                  <c:v>#N/A</c:v>
                </c:pt>
                <c:pt idx="3723">
                  <c:v>#N/A</c:v>
                </c:pt>
                <c:pt idx="3724">
                  <c:v>#N/A</c:v>
                </c:pt>
                <c:pt idx="3725">
                  <c:v>#N/A</c:v>
                </c:pt>
                <c:pt idx="3726">
                  <c:v>#N/A</c:v>
                </c:pt>
                <c:pt idx="3727">
                  <c:v>#N/A</c:v>
                </c:pt>
                <c:pt idx="3728">
                  <c:v>#N/A</c:v>
                </c:pt>
                <c:pt idx="3729">
                  <c:v>#N/A</c:v>
                </c:pt>
                <c:pt idx="3730">
                  <c:v>#N/A</c:v>
                </c:pt>
                <c:pt idx="3731">
                  <c:v>#N/A</c:v>
                </c:pt>
                <c:pt idx="3732">
                  <c:v>#N/A</c:v>
                </c:pt>
                <c:pt idx="3733">
                  <c:v>#N/A</c:v>
                </c:pt>
                <c:pt idx="3734">
                  <c:v>#N/A</c:v>
                </c:pt>
                <c:pt idx="3735">
                  <c:v>#N/A</c:v>
                </c:pt>
                <c:pt idx="3736">
                  <c:v>#N/A</c:v>
                </c:pt>
                <c:pt idx="3737">
                  <c:v>#N/A</c:v>
                </c:pt>
                <c:pt idx="3738">
                  <c:v>#N/A</c:v>
                </c:pt>
                <c:pt idx="3739">
                  <c:v>#N/A</c:v>
                </c:pt>
                <c:pt idx="3740">
                  <c:v>#N/A</c:v>
                </c:pt>
                <c:pt idx="3741">
                  <c:v>#N/A</c:v>
                </c:pt>
                <c:pt idx="3742">
                  <c:v>#N/A</c:v>
                </c:pt>
                <c:pt idx="3743">
                  <c:v>#N/A</c:v>
                </c:pt>
                <c:pt idx="3744">
                  <c:v>#N/A</c:v>
                </c:pt>
                <c:pt idx="3745">
                  <c:v>#N/A</c:v>
                </c:pt>
                <c:pt idx="3746">
                  <c:v>#N/A</c:v>
                </c:pt>
                <c:pt idx="3747">
                  <c:v>#N/A</c:v>
                </c:pt>
                <c:pt idx="3748">
                  <c:v>#N/A</c:v>
                </c:pt>
                <c:pt idx="3749">
                  <c:v>#N/A</c:v>
                </c:pt>
                <c:pt idx="3750">
                  <c:v>#N/A</c:v>
                </c:pt>
                <c:pt idx="3751">
                  <c:v>#N/A</c:v>
                </c:pt>
                <c:pt idx="3752">
                  <c:v>#N/A</c:v>
                </c:pt>
                <c:pt idx="3753">
                  <c:v>#N/A</c:v>
                </c:pt>
                <c:pt idx="3754">
                  <c:v>#N/A</c:v>
                </c:pt>
                <c:pt idx="3755">
                  <c:v>#N/A</c:v>
                </c:pt>
                <c:pt idx="3756">
                  <c:v>#N/A</c:v>
                </c:pt>
                <c:pt idx="3757">
                  <c:v>#N/A</c:v>
                </c:pt>
                <c:pt idx="3758">
                  <c:v>#N/A</c:v>
                </c:pt>
                <c:pt idx="3759">
                  <c:v>#N/A</c:v>
                </c:pt>
                <c:pt idx="3760">
                  <c:v>#N/A</c:v>
                </c:pt>
                <c:pt idx="3761">
                  <c:v>#N/A</c:v>
                </c:pt>
                <c:pt idx="3762">
                  <c:v>#N/A</c:v>
                </c:pt>
                <c:pt idx="3763">
                  <c:v>#N/A</c:v>
                </c:pt>
                <c:pt idx="3764">
                  <c:v>#N/A</c:v>
                </c:pt>
                <c:pt idx="3765">
                  <c:v>#N/A</c:v>
                </c:pt>
                <c:pt idx="3766">
                  <c:v>#N/A</c:v>
                </c:pt>
                <c:pt idx="3767">
                  <c:v>#N/A</c:v>
                </c:pt>
                <c:pt idx="3768">
                  <c:v>#N/A</c:v>
                </c:pt>
                <c:pt idx="3769">
                  <c:v>#N/A</c:v>
                </c:pt>
                <c:pt idx="3770">
                  <c:v>#N/A</c:v>
                </c:pt>
                <c:pt idx="3771">
                  <c:v>#N/A</c:v>
                </c:pt>
                <c:pt idx="3772">
                  <c:v>#N/A</c:v>
                </c:pt>
                <c:pt idx="3773">
                  <c:v>#N/A</c:v>
                </c:pt>
                <c:pt idx="3774">
                  <c:v>#N/A</c:v>
                </c:pt>
                <c:pt idx="3775">
                  <c:v>#N/A</c:v>
                </c:pt>
                <c:pt idx="3776">
                  <c:v>#N/A</c:v>
                </c:pt>
                <c:pt idx="3777">
                  <c:v>#N/A</c:v>
                </c:pt>
                <c:pt idx="3778">
                  <c:v>#N/A</c:v>
                </c:pt>
                <c:pt idx="3779">
                  <c:v>#N/A</c:v>
                </c:pt>
                <c:pt idx="3780">
                  <c:v>#N/A</c:v>
                </c:pt>
                <c:pt idx="3781">
                  <c:v>#N/A</c:v>
                </c:pt>
                <c:pt idx="3782">
                  <c:v>#N/A</c:v>
                </c:pt>
                <c:pt idx="3783">
                  <c:v>#N/A</c:v>
                </c:pt>
                <c:pt idx="3784">
                  <c:v>#N/A</c:v>
                </c:pt>
                <c:pt idx="3785">
                  <c:v>#N/A</c:v>
                </c:pt>
                <c:pt idx="3786">
                  <c:v>#N/A</c:v>
                </c:pt>
                <c:pt idx="3787">
                  <c:v>#N/A</c:v>
                </c:pt>
                <c:pt idx="3788">
                  <c:v>#N/A</c:v>
                </c:pt>
                <c:pt idx="3789">
                  <c:v>#N/A</c:v>
                </c:pt>
                <c:pt idx="3790">
                  <c:v>#N/A</c:v>
                </c:pt>
                <c:pt idx="3791">
                  <c:v>#N/A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#N/A</c:v>
                </c:pt>
                <c:pt idx="3801">
                  <c:v>#N/A</c:v>
                </c:pt>
                <c:pt idx="3802">
                  <c:v>#N/A</c:v>
                </c:pt>
                <c:pt idx="3803">
                  <c:v>#N/A</c:v>
                </c:pt>
                <c:pt idx="3804">
                  <c:v>#N/A</c:v>
                </c:pt>
                <c:pt idx="3805">
                  <c:v>#N/A</c:v>
                </c:pt>
                <c:pt idx="3806">
                  <c:v>#N/A</c:v>
                </c:pt>
                <c:pt idx="3807">
                  <c:v>#N/A</c:v>
                </c:pt>
                <c:pt idx="3808">
                  <c:v>#N/A</c:v>
                </c:pt>
                <c:pt idx="3809">
                  <c:v>#N/A</c:v>
                </c:pt>
                <c:pt idx="3810">
                  <c:v>#N/A</c:v>
                </c:pt>
                <c:pt idx="3811">
                  <c:v>#N/A</c:v>
                </c:pt>
                <c:pt idx="3812">
                  <c:v>#N/A</c:v>
                </c:pt>
                <c:pt idx="3813">
                  <c:v>#N/A</c:v>
                </c:pt>
                <c:pt idx="3814">
                  <c:v>#N/A</c:v>
                </c:pt>
                <c:pt idx="3815">
                  <c:v>#N/A</c:v>
                </c:pt>
                <c:pt idx="3816">
                  <c:v>#N/A</c:v>
                </c:pt>
                <c:pt idx="3817">
                  <c:v>#N/A</c:v>
                </c:pt>
                <c:pt idx="3818">
                  <c:v>#N/A</c:v>
                </c:pt>
                <c:pt idx="3819">
                  <c:v>#N/A</c:v>
                </c:pt>
                <c:pt idx="3820">
                  <c:v>#N/A</c:v>
                </c:pt>
                <c:pt idx="3821">
                  <c:v>#N/A</c:v>
                </c:pt>
                <c:pt idx="3822">
                  <c:v>#N/A</c:v>
                </c:pt>
                <c:pt idx="3823">
                  <c:v>#N/A</c:v>
                </c:pt>
                <c:pt idx="3824">
                  <c:v>#N/A</c:v>
                </c:pt>
                <c:pt idx="3825">
                  <c:v>#N/A</c:v>
                </c:pt>
                <c:pt idx="3826">
                  <c:v>#N/A</c:v>
                </c:pt>
                <c:pt idx="3827">
                  <c:v>#N/A</c:v>
                </c:pt>
                <c:pt idx="3828">
                  <c:v>#N/A</c:v>
                </c:pt>
                <c:pt idx="3829">
                  <c:v>#N/A</c:v>
                </c:pt>
                <c:pt idx="3830">
                  <c:v>#N/A</c:v>
                </c:pt>
                <c:pt idx="3831">
                  <c:v>#N/A</c:v>
                </c:pt>
                <c:pt idx="3832">
                  <c:v>#N/A</c:v>
                </c:pt>
                <c:pt idx="3833">
                  <c:v>#N/A</c:v>
                </c:pt>
                <c:pt idx="3834">
                  <c:v>#N/A</c:v>
                </c:pt>
                <c:pt idx="3835">
                  <c:v>#N/A</c:v>
                </c:pt>
                <c:pt idx="3836">
                  <c:v>#N/A</c:v>
                </c:pt>
                <c:pt idx="3837">
                  <c:v>#N/A</c:v>
                </c:pt>
                <c:pt idx="3838">
                  <c:v>#N/A</c:v>
                </c:pt>
                <c:pt idx="3839">
                  <c:v>#N/A</c:v>
                </c:pt>
                <c:pt idx="3840">
                  <c:v>#N/A</c:v>
                </c:pt>
                <c:pt idx="3841">
                  <c:v>#N/A</c:v>
                </c:pt>
                <c:pt idx="3842">
                  <c:v>#N/A</c:v>
                </c:pt>
                <c:pt idx="3843">
                  <c:v>#N/A</c:v>
                </c:pt>
                <c:pt idx="3844">
                  <c:v>#N/A</c:v>
                </c:pt>
                <c:pt idx="3845">
                  <c:v>#N/A</c:v>
                </c:pt>
                <c:pt idx="3846">
                  <c:v>#N/A</c:v>
                </c:pt>
                <c:pt idx="3847">
                  <c:v>#N/A</c:v>
                </c:pt>
                <c:pt idx="3848">
                  <c:v>#N/A</c:v>
                </c:pt>
                <c:pt idx="3849">
                  <c:v>#N/A</c:v>
                </c:pt>
                <c:pt idx="3850">
                  <c:v>#N/A</c:v>
                </c:pt>
                <c:pt idx="3851">
                  <c:v>#N/A</c:v>
                </c:pt>
                <c:pt idx="3852">
                  <c:v>#N/A</c:v>
                </c:pt>
                <c:pt idx="3853">
                  <c:v>#N/A</c:v>
                </c:pt>
                <c:pt idx="3854">
                  <c:v>#N/A</c:v>
                </c:pt>
                <c:pt idx="3855">
                  <c:v>#N/A</c:v>
                </c:pt>
                <c:pt idx="3856">
                  <c:v>#N/A</c:v>
                </c:pt>
                <c:pt idx="3857">
                  <c:v>#N/A</c:v>
                </c:pt>
                <c:pt idx="3858">
                  <c:v>#N/A</c:v>
                </c:pt>
                <c:pt idx="3859">
                  <c:v>#N/A</c:v>
                </c:pt>
                <c:pt idx="3860">
                  <c:v>#N/A</c:v>
                </c:pt>
                <c:pt idx="3861">
                  <c:v>#N/A</c:v>
                </c:pt>
                <c:pt idx="3862">
                  <c:v>#N/A</c:v>
                </c:pt>
                <c:pt idx="3863">
                  <c:v>#N/A</c:v>
                </c:pt>
                <c:pt idx="3864">
                  <c:v>#N/A</c:v>
                </c:pt>
                <c:pt idx="3865">
                  <c:v>#N/A</c:v>
                </c:pt>
                <c:pt idx="3866">
                  <c:v>#N/A</c:v>
                </c:pt>
                <c:pt idx="3867">
                  <c:v>#N/A</c:v>
                </c:pt>
                <c:pt idx="3868">
                  <c:v>#N/A</c:v>
                </c:pt>
                <c:pt idx="3869">
                  <c:v>#N/A</c:v>
                </c:pt>
                <c:pt idx="3870">
                  <c:v>#N/A</c:v>
                </c:pt>
                <c:pt idx="3871">
                  <c:v>#N/A</c:v>
                </c:pt>
                <c:pt idx="3872">
                  <c:v>#N/A</c:v>
                </c:pt>
                <c:pt idx="3873">
                  <c:v>#N/A</c:v>
                </c:pt>
                <c:pt idx="3874">
                  <c:v>#N/A</c:v>
                </c:pt>
                <c:pt idx="3875">
                  <c:v>#N/A</c:v>
                </c:pt>
                <c:pt idx="3876">
                  <c:v>#N/A</c:v>
                </c:pt>
                <c:pt idx="3877">
                  <c:v>#N/A</c:v>
                </c:pt>
                <c:pt idx="3878">
                  <c:v>#N/A</c:v>
                </c:pt>
                <c:pt idx="3879">
                  <c:v>#N/A</c:v>
                </c:pt>
                <c:pt idx="3880">
                  <c:v>#N/A</c:v>
                </c:pt>
                <c:pt idx="3881">
                  <c:v>#N/A</c:v>
                </c:pt>
                <c:pt idx="3882">
                  <c:v>#N/A</c:v>
                </c:pt>
                <c:pt idx="3883">
                  <c:v>#N/A</c:v>
                </c:pt>
                <c:pt idx="3884">
                  <c:v>#N/A</c:v>
                </c:pt>
                <c:pt idx="3885">
                  <c:v>#N/A</c:v>
                </c:pt>
                <c:pt idx="3886">
                  <c:v>#N/A</c:v>
                </c:pt>
                <c:pt idx="3887">
                  <c:v>#N/A</c:v>
                </c:pt>
                <c:pt idx="3888">
                  <c:v>#N/A</c:v>
                </c:pt>
                <c:pt idx="3889">
                  <c:v>#N/A</c:v>
                </c:pt>
                <c:pt idx="3890">
                  <c:v>#N/A</c:v>
                </c:pt>
                <c:pt idx="3891">
                  <c:v>#N/A</c:v>
                </c:pt>
                <c:pt idx="3892">
                  <c:v>#N/A</c:v>
                </c:pt>
                <c:pt idx="3893">
                  <c:v>#N/A</c:v>
                </c:pt>
                <c:pt idx="3894">
                  <c:v>#N/A</c:v>
                </c:pt>
                <c:pt idx="3895">
                  <c:v>#N/A</c:v>
                </c:pt>
                <c:pt idx="3896">
                  <c:v>#N/A</c:v>
                </c:pt>
                <c:pt idx="3897">
                  <c:v>#N/A</c:v>
                </c:pt>
                <c:pt idx="3898">
                  <c:v>#N/A</c:v>
                </c:pt>
                <c:pt idx="3899">
                  <c:v>#N/A</c:v>
                </c:pt>
                <c:pt idx="3900">
                  <c:v>#N/A</c:v>
                </c:pt>
                <c:pt idx="3901">
                  <c:v>#N/A</c:v>
                </c:pt>
                <c:pt idx="3902">
                  <c:v>#N/A</c:v>
                </c:pt>
                <c:pt idx="3903">
                  <c:v>#N/A</c:v>
                </c:pt>
                <c:pt idx="3904">
                  <c:v>#N/A</c:v>
                </c:pt>
                <c:pt idx="3905">
                  <c:v>#N/A</c:v>
                </c:pt>
                <c:pt idx="3906">
                  <c:v>#N/A</c:v>
                </c:pt>
                <c:pt idx="3907">
                  <c:v>#N/A</c:v>
                </c:pt>
                <c:pt idx="3908">
                  <c:v>#N/A</c:v>
                </c:pt>
                <c:pt idx="3909">
                  <c:v>#N/A</c:v>
                </c:pt>
                <c:pt idx="3910">
                  <c:v>#N/A</c:v>
                </c:pt>
                <c:pt idx="3911">
                  <c:v>#N/A</c:v>
                </c:pt>
                <c:pt idx="3912">
                  <c:v>#N/A</c:v>
                </c:pt>
                <c:pt idx="3913">
                  <c:v>#N/A</c:v>
                </c:pt>
                <c:pt idx="3914">
                  <c:v>#N/A</c:v>
                </c:pt>
                <c:pt idx="3915">
                  <c:v>#N/A</c:v>
                </c:pt>
                <c:pt idx="3916">
                  <c:v>#N/A</c:v>
                </c:pt>
                <c:pt idx="3917">
                  <c:v>#N/A</c:v>
                </c:pt>
                <c:pt idx="3918">
                  <c:v>#N/A</c:v>
                </c:pt>
                <c:pt idx="3919">
                  <c:v>#N/A</c:v>
                </c:pt>
                <c:pt idx="3920">
                  <c:v>#N/A</c:v>
                </c:pt>
                <c:pt idx="3921">
                  <c:v>#N/A</c:v>
                </c:pt>
                <c:pt idx="3922">
                  <c:v>#N/A</c:v>
                </c:pt>
                <c:pt idx="3923">
                  <c:v>#N/A</c:v>
                </c:pt>
                <c:pt idx="3924">
                  <c:v>#N/A</c:v>
                </c:pt>
                <c:pt idx="3925">
                  <c:v>#N/A</c:v>
                </c:pt>
                <c:pt idx="3926">
                  <c:v>#N/A</c:v>
                </c:pt>
                <c:pt idx="3927">
                  <c:v>#N/A</c:v>
                </c:pt>
                <c:pt idx="3928">
                  <c:v>#N/A</c:v>
                </c:pt>
                <c:pt idx="3929">
                  <c:v>#N/A</c:v>
                </c:pt>
                <c:pt idx="3930">
                  <c:v>#N/A</c:v>
                </c:pt>
                <c:pt idx="3931">
                  <c:v>#N/A</c:v>
                </c:pt>
                <c:pt idx="3932">
                  <c:v>#N/A</c:v>
                </c:pt>
                <c:pt idx="3933">
                  <c:v>#N/A</c:v>
                </c:pt>
                <c:pt idx="3934">
                  <c:v>#N/A</c:v>
                </c:pt>
                <c:pt idx="3935">
                  <c:v>#N/A</c:v>
                </c:pt>
                <c:pt idx="3936">
                  <c:v>#N/A</c:v>
                </c:pt>
                <c:pt idx="3937">
                  <c:v>#N/A</c:v>
                </c:pt>
                <c:pt idx="3938">
                  <c:v>#N/A</c:v>
                </c:pt>
                <c:pt idx="3939">
                  <c:v>#N/A</c:v>
                </c:pt>
                <c:pt idx="3940">
                  <c:v>#N/A</c:v>
                </c:pt>
                <c:pt idx="3941">
                  <c:v>#N/A</c:v>
                </c:pt>
                <c:pt idx="3942">
                  <c:v>#N/A</c:v>
                </c:pt>
                <c:pt idx="3943">
                  <c:v>#N/A</c:v>
                </c:pt>
                <c:pt idx="3944">
                  <c:v>#N/A</c:v>
                </c:pt>
                <c:pt idx="3945">
                  <c:v>#N/A</c:v>
                </c:pt>
                <c:pt idx="3946">
                  <c:v>#N/A</c:v>
                </c:pt>
                <c:pt idx="3947">
                  <c:v>#N/A</c:v>
                </c:pt>
                <c:pt idx="3948">
                  <c:v>#N/A</c:v>
                </c:pt>
                <c:pt idx="3949">
                  <c:v>#N/A</c:v>
                </c:pt>
                <c:pt idx="3950">
                  <c:v>#N/A</c:v>
                </c:pt>
                <c:pt idx="3951">
                  <c:v>#N/A</c:v>
                </c:pt>
                <c:pt idx="3952">
                  <c:v>#N/A</c:v>
                </c:pt>
                <c:pt idx="3953">
                  <c:v>#N/A</c:v>
                </c:pt>
                <c:pt idx="3954">
                  <c:v>#N/A</c:v>
                </c:pt>
                <c:pt idx="3955">
                  <c:v>#N/A</c:v>
                </c:pt>
                <c:pt idx="3956">
                  <c:v>#N/A</c:v>
                </c:pt>
                <c:pt idx="3957">
                  <c:v>#N/A</c:v>
                </c:pt>
                <c:pt idx="3958">
                  <c:v>#N/A</c:v>
                </c:pt>
                <c:pt idx="3959">
                  <c:v>#N/A</c:v>
                </c:pt>
                <c:pt idx="3960">
                  <c:v>#N/A</c:v>
                </c:pt>
                <c:pt idx="3961">
                  <c:v>#N/A</c:v>
                </c:pt>
                <c:pt idx="3962">
                  <c:v>#N/A</c:v>
                </c:pt>
                <c:pt idx="3963">
                  <c:v>#N/A</c:v>
                </c:pt>
                <c:pt idx="3964">
                  <c:v>#N/A</c:v>
                </c:pt>
                <c:pt idx="3965">
                  <c:v>#N/A</c:v>
                </c:pt>
                <c:pt idx="3966">
                  <c:v>#N/A</c:v>
                </c:pt>
                <c:pt idx="3967">
                  <c:v>#N/A</c:v>
                </c:pt>
                <c:pt idx="3968">
                  <c:v>#N/A</c:v>
                </c:pt>
                <c:pt idx="3969">
                  <c:v>#N/A</c:v>
                </c:pt>
                <c:pt idx="3970">
                  <c:v>#N/A</c:v>
                </c:pt>
                <c:pt idx="3971">
                  <c:v>#N/A</c:v>
                </c:pt>
                <c:pt idx="3972">
                  <c:v>#N/A</c:v>
                </c:pt>
                <c:pt idx="3973">
                  <c:v>#N/A</c:v>
                </c:pt>
                <c:pt idx="3974">
                  <c:v>#N/A</c:v>
                </c:pt>
                <c:pt idx="3975">
                  <c:v>#N/A</c:v>
                </c:pt>
                <c:pt idx="3976">
                  <c:v>#N/A</c:v>
                </c:pt>
                <c:pt idx="3977">
                  <c:v>#N/A</c:v>
                </c:pt>
                <c:pt idx="3978">
                  <c:v>#N/A</c:v>
                </c:pt>
                <c:pt idx="3979">
                  <c:v>#N/A</c:v>
                </c:pt>
                <c:pt idx="3980">
                  <c:v>#N/A</c:v>
                </c:pt>
                <c:pt idx="3981">
                  <c:v>#N/A</c:v>
                </c:pt>
                <c:pt idx="3982">
                  <c:v>#N/A</c:v>
                </c:pt>
                <c:pt idx="3983">
                  <c:v>#N/A</c:v>
                </c:pt>
                <c:pt idx="3984">
                  <c:v>#N/A</c:v>
                </c:pt>
                <c:pt idx="3985">
                  <c:v>#N/A</c:v>
                </c:pt>
                <c:pt idx="3986">
                  <c:v>#N/A</c:v>
                </c:pt>
                <c:pt idx="3987">
                  <c:v>#N/A</c:v>
                </c:pt>
                <c:pt idx="3988">
                  <c:v>#N/A</c:v>
                </c:pt>
                <c:pt idx="3989">
                  <c:v>#N/A</c:v>
                </c:pt>
                <c:pt idx="3990">
                  <c:v>#N/A</c:v>
                </c:pt>
                <c:pt idx="3991">
                  <c:v>#N/A</c:v>
                </c:pt>
                <c:pt idx="3992">
                  <c:v>#N/A</c:v>
                </c:pt>
                <c:pt idx="3993">
                  <c:v>#N/A</c:v>
                </c:pt>
                <c:pt idx="3994">
                  <c:v>#N/A</c:v>
                </c:pt>
                <c:pt idx="3995">
                  <c:v>#N/A</c:v>
                </c:pt>
                <c:pt idx="3996">
                  <c:v>#N/A</c:v>
                </c:pt>
                <c:pt idx="3997">
                  <c:v>#N/A</c:v>
                </c:pt>
                <c:pt idx="3998">
                  <c:v>#N/A</c:v>
                </c:pt>
                <c:pt idx="3999">
                  <c:v>#N/A</c:v>
                </c:pt>
                <c:pt idx="4000">
                  <c:v>#N/A</c:v>
                </c:pt>
                <c:pt idx="4001">
                  <c:v>#N/A</c:v>
                </c:pt>
                <c:pt idx="4002">
                  <c:v>#N/A</c:v>
                </c:pt>
                <c:pt idx="4003">
                  <c:v>#N/A</c:v>
                </c:pt>
                <c:pt idx="4004">
                  <c:v>#N/A</c:v>
                </c:pt>
                <c:pt idx="4005">
                  <c:v>#N/A</c:v>
                </c:pt>
                <c:pt idx="4006">
                  <c:v>#N/A</c:v>
                </c:pt>
                <c:pt idx="4007">
                  <c:v>#N/A</c:v>
                </c:pt>
                <c:pt idx="4008">
                  <c:v>#N/A</c:v>
                </c:pt>
                <c:pt idx="4009">
                  <c:v>#N/A</c:v>
                </c:pt>
                <c:pt idx="4010">
                  <c:v>#N/A</c:v>
                </c:pt>
                <c:pt idx="4011">
                  <c:v>#N/A</c:v>
                </c:pt>
                <c:pt idx="4012">
                  <c:v>#N/A</c:v>
                </c:pt>
                <c:pt idx="4013">
                  <c:v>#N/A</c:v>
                </c:pt>
                <c:pt idx="4014">
                  <c:v>#N/A</c:v>
                </c:pt>
                <c:pt idx="4015">
                  <c:v>#N/A</c:v>
                </c:pt>
                <c:pt idx="4016">
                  <c:v>#N/A</c:v>
                </c:pt>
                <c:pt idx="4017">
                  <c:v>#N/A</c:v>
                </c:pt>
                <c:pt idx="4018">
                  <c:v>#N/A</c:v>
                </c:pt>
                <c:pt idx="4019">
                  <c:v>#N/A</c:v>
                </c:pt>
                <c:pt idx="4020">
                  <c:v>#N/A</c:v>
                </c:pt>
                <c:pt idx="4021">
                  <c:v>#N/A</c:v>
                </c:pt>
                <c:pt idx="4022">
                  <c:v>#N/A</c:v>
                </c:pt>
                <c:pt idx="4023">
                  <c:v>#N/A</c:v>
                </c:pt>
                <c:pt idx="4024">
                  <c:v>#N/A</c:v>
                </c:pt>
                <c:pt idx="4025">
                  <c:v>#N/A</c:v>
                </c:pt>
                <c:pt idx="4026">
                  <c:v>#N/A</c:v>
                </c:pt>
                <c:pt idx="4027">
                  <c:v>#N/A</c:v>
                </c:pt>
                <c:pt idx="4028">
                  <c:v>#N/A</c:v>
                </c:pt>
                <c:pt idx="4029">
                  <c:v>#N/A</c:v>
                </c:pt>
                <c:pt idx="4030">
                  <c:v>#N/A</c:v>
                </c:pt>
                <c:pt idx="4031">
                  <c:v>#N/A</c:v>
                </c:pt>
                <c:pt idx="4032">
                  <c:v>#N/A</c:v>
                </c:pt>
                <c:pt idx="4033">
                  <c:v>#N/A</c:v>
                </c:pt>
                <c:pt idx="4034">
                  <c:v>#N/A</c:v>
                </c:pt>
                <c:pt idx="4035">
                  <c:v>#N/A</c:v>
                </c:pt>
                <c:pt idx="4036">
                  <c:v>#N/A</c:v>
                </c:pt>
                <c:pt idx="4037">
                  <c:v>#N/A</c:v>
                </c:pt>
                <c:pt idx="4038">
                  <c:v>#N/A</c:v>
                </c:pt>
                <c:pt idx="4039">
                  <c:v>#N/A</c:v>
                </c:pt>
                <c:pt idx="4040">
                  <c:v>#N/A</c:v>
                </c:pt>
                <c:pt idx="4041">
                  <c:v>#N/A</c:v>
                </c:pt>
                <c:pt idx="4042">
                  <c:v>#N/A</c:v>
                </c:pt>
                <c:pt idx="4043">
                  <c:v>#N/A</c:v>
                </c:pt>
                <c:pt idx="4044">
                  <c:v>#N/A</c:v>
                </c:pt>
                <c:pt idx="4045">
                  <c:v>#N/A</c:v>
                </c:pt>
                <c:pt idx="4046">
                  <c:v>#N/A</c:v>
                </c:pt>
                <c:pt idx="4047">
                  <c:v>#N/A</c:v>
                </c:pt>
                <c:pt idx="4048">
                  <c:v>#N/A</c:v>
                </c:pt>
                <c:pt idx="4049">
                  <c:v>#N/A</c:v>
                </c:pt>
                <c:pt idx="4050">
                  <c:v>#N/A</c:v>
                </c:pt>
                <c:pt idx="4051">
                  <c:v>#N/A</c:v>
                </c:pt>
                <c:pt idx="4052">
                  <c:v>#N/A</c:v>
                </c:pt>
                <c:pt idx="4053">
                  <c:v>#N/A</c:v>
                </c:pt>
                <c:pt idx="4054">
                  <c:v>#N/A</c:v>
                </c:pt>
                <c:pt idx="4055">
                  <c:v>#N/A</c:v>
                </c:pt>
                <c:pt idx="4056">
                  <c:v>#N/A</c:v>
                </c:pt>
                <c:pt idx="4057">
                  <c:v>#N/A</c:v>
                </c:pt>
                <c:pt idx="4058">
                  <c:v>#N/A</c:v>
                </c:pt>
                <c:pt idx="4059">
                  <c:v>#N/A</c:v>
                </c:pt>
                <c:pt idx="4060">
                  <c:v>#N/A</c:v>
                </c:pt>
                <c:pt idx="4061">
                  <c:v>#N/A</c:v>
                </c:pt>
                <c:pt idx="4062">
                  <c:v>#N/A</c:v>
                </c:pt>
                <c:pt idx="4063">
                  <c:v>#N/A</c:v>
                </c:pt>
                <c:pt idx="4064">
                  <c:v>#N/A</c:v>
                </c:pt>
                <c:pt idx="4065">
                  <c:v>#N/A</c:v>
                </c:pt>
                <c:pt idx="4066">
                  <c:v>#N/A</c:v>
                </c:pt>
                <c:pt idx="4067">
                  <c:v>#N/A</c:v>
                </c:pt>
                <c:pt idx="4068">
                  <c:v>#N/A</c:v>
                </c:pt>
                <c:pt idx="4069">
                  <c:v>#N/A</c:v>
                </c:pt>
                <c:pt idx="4070">
                  <c:v>#N/A</c:v>
                </c:pt>
                <c:pt idx="4071">
                  <c:v>#N/A</c:v>
                </c:pt>
                <c:pt idx="4072">
                  <c:v>#N/A</c:v>
                </c:pt>
                <c:pt idx="4073">
                  <c:v>#N/A</c:v>
                </c:pt>
                <c:pt idx="4074">
                  <c:v>#N/A</c:v>
                </c:pt>
                <c:pt idx="4075">
                  <c:v>#N/A</c:v>
                </c:pt>
                <c:pt idx="4076">
                  <c:v>#N/A</c:v>
                </c:pt>
                <c:pt idx="4077">
                  <c:v>#N/A</c:v>
                </c:pt>
                <c:pt idx="4078">
                  <c:v>#N/A</c:v>
                </c:pt>
                <c:pt idx="4079">
                  <c:v>#N/A</c:v>
                </c:pt>
                <c:pt idx="4080">
                  <c:v>#N/A</c:v>
                </c:pt>
                <c:pt idx="4081">
                  <c:v>#N/A</c:v>
                </c:pt>
                <c:pt idx="4082">
                  <c:v>#N/A</c:v>
                </c:pt>
                <c:pt idx="4083">
                  <c:v>#N/A</c:v>
                </c:pt>
                <c:pt idx="4084">
                  <c:v>#N/A</c:v>
                </c:pt>
                <c:pt idx="4085">
                  <c:v>#N/A</c:v>
                </c:pt>
                <c:pt idx="4086">
                  <c:v>#N/A</c:v>
                </c:pt>
                <c:pt idx="4087">
                  <c:v>#N/A</c:v>
                </c:pt>
                <c:pt idx="4088">
                  <c:v>#N/A</c:v>
                </c:pt>
                <c:pt idx="4089">
                  <c:v>#N/A</c:v>
                </c:pt>
                <c:pt idx="4090">
                  <c:v>#N/A</c:v>
                </c:pt>
                <c:pt idx="4091">
                  <c:v>#N/A</c:v>
                </c:pt>
                <c:pt idx="4092">
                  <c:v>#N/A</c:v>
                </c:pt>
                <c:pt idx="4093">
                  <c:v>#N/A</c:v>
                </c:pt>
                <c:pt idx="4094">
                  <c:v>#N/A</c:v>
                </c:pt>
                <c:pt idx="4095">
                  <c:v>#N/A</c:v>
                </c:pt>
                <c:pt idx="4096">
                  <c:v>#N/A</c:v>
                </c:pt>
                <c:pt idx="4097">
                  <c:v>#N/A</c:v>
                </c:pt>
                <c:pt idx="4098">
                  <c:v>#N/A</c:v>
                </c:pt>
                <c:pt idx="4099">
                  <c:v>#N/A</c:v>
                </c:pt>
                <c:pt idx="4100">
                  <c:v>#N/A</c:v>
                </c:pt>
                <c:pt idx="4101">
                  <c:v>#N/A</c:v>
                </c:pt>
                <c:pt idx="4102">
                  <c:v>#N/A</c:v>
                </c:pt>
                <c:pt idx="4103">
                  <c:v>#N/A</c:v>
                </c:pt>
                <c:pt idx="4104">
                  <c:v>#N/A</c:v>
                </c:pt>
                <c:pt idx="4105">
                  <c:v>#N/A</c:v>
                </c:pt>
                <c:pt idx="4106">
                  <c:v>#N/A</c:v>
                </c:pt>
                <c:pt idx="4107">
                  <c:v>#N/A</c:v>
                </c:pt>
                <c:pt idx="4108">
                  <c:v>#N/A</c:v>
                </c:pt>
                <c:pt idx="4109">
                  <c:v>#N/A</c:v>
                </c:pt>
                <c:pt idx="4110">
                  <c:v>#N/A</c:v>
                </c:pt>
                <c:pt idx="4111">
                  <c:v>#N/A</c:v>
                </c:pt>
                <c:pt idx="4112">
                  <c:v>#N/A</c:v>
                </c:pt>
                <c:pt idx="4113">
                  <c:v>#N/A</c:v>
                </c:pt>
                <c:pt idx="4114">
                  <c:v>#N/A</c:v>
                </c:pt>
                <c:pt idx="4115">
                  <c:v>#N/A</c:v>
                </c:pt>
                <c:pt idx="4116">
                  <c:v>#N/A</c:v>
                </c:pt>
                <c:pt idx="4117">
                  <c:v>#N/A</c:v>
                </c:pt>
                <c:pt idx="4118">
                  <c:v>#N/A</c:v>
                </c:pt>
                <c:pt idx="4119">
                  <c:v>#N/A</c:v>
                </c:pt>
                <c:pt idx="4120">
                  <c:v>#N/A</c:v>
                </c:pt>
                <c:pt idx="4121">
                  <c:v>#N/A</c:v>
                </c:pt>
                <c:pt idx="4122">
                  <c:v>#N/A</c:v>
                </c:pt>
                <c:pt idx="4123">
                  <c:v>#N/A</c:v>
                </c:pt>
                <c:pt idx="4124">
                  <c:v>#N/A</c:v>
                </c:pt>
                <c:pt idx="4125">
                  <c:v>#N/A</c:v>
                </c:pt>
                <c:pt idx="4126">
                  <c:v>#N/A</c:v>
                </c:pt>
                <c:pt idx="4127">
                  <c:v>#N/A</c:v>
                </c:pt>
                <c:pt idx="4128">
                  <c:v>#N/A</c:v>
                </c:pt>
                <c:pt idx="4129">
                  <c:v>#N/A</c:v>
                </c:pt>
                <c:pt idx="4130">
                  <c:v>#N/A</c:v>
                </c:pt>
                <c:pt idx="4131">
                  <c:v>#N/A</c:v>
                </c:pt>
                <c:pt idx="4132">
                  <c:v>#N/A</c:v>
                </c:pt>
                <c:pt idx="4133">
                  <c:v>#N/A</c:v>
                </c:pt>
                <c:pt idx="4134">
                  <c:v>#N/A</c:v>
                </c:pt>
                <c:pt idx="4135">
                  <c:v>#N/A</c:v>
                </c:pt>
                <c:pt idx="4136">
                  <c:v>#N/A</c:v>
                </c:pt>
                <c:pt idx="4137">
                  <c:v>#N/A</c:v>
                </c:pt>
                <c:pt idx="4138">
                  <c:v>#N/A</c:v>
                </c:pt>
                <c:pt idx="4139">
                  <c:v>#N/A</c:v>
                </c:pt>
                <c:pt idx="4140">
                  <c:v>#N/A</c:v>
                </c:pt>
                <c:pt idx="4141">
                  <c:v>#N/A</c:v>
                </c:pt>
                <c:pt idx="4142">
                  <c:v>#N/A</c:v>
                </c:pt>
                <c:pt idx="4143">
                  <c:v>#N/A</c:v>
                </c:pt>
                <c:pt idx="4144">
                  <c:v>#N/A</c:v>
                </c:pt>
                <c:pt idx="4145">
                  <c:v>#N/A</c:v>
                </c:pt>
                <c:pt idx="4146">
                  <c:v>#N/A</c:v>
                </c:pt>
                <c:pt idx="4147">
                  <c:v>#N/A</c:v>
                </c:pt>
                <c:pt idx="4148">
                  <c:v>#N/A</c:v>
                </c:pt>
                <c:pt idx="4149">
                  <c:v>#N/A</c:v>
                </c:pt>
                <c:pt idx="4150">
                  <c:v>#N/A</c:v>
                </c:pt>
                <c:pt idx="4151">
                  <c:v>#N/A</c:v>
                </c:pt>
                <c:pt idx="4152">
                  <c:v>#N/A</c:v>
                </c:pt>
                <c:pt idx="4153">
                  <c:v>#N/A</c:v>
                </c:pt>
                <c:pt idx="4154">
                  <c:v>#N/A</c:v>
                </c:pt>
                <c:pt idx="4155">
                  <c:v>#N/A</c:v>
                </c:pt>
                <c:pt idx="4156">
                  <c:v>#N/A</c:v>
                </c:pt>
                <c:pt idx="4157">
                  <c:v>#N/A</c:v>
                </c:pt>
                <c:pt idx="4158">
                  <c:v>#N/A</c:v>
                </c:pt>
                <c:pt idx="4159">
                  <c:v>#N/A</c:v>
                </c:pt>
                <c:pt idx="4160">
                  <c:v>#N/A</c:v>
                </c:pt>
                <c:pt idx="4161">
                  <c:v>#N/A</c:v>
                </c:pt>
                <c:pt idx="4162">
                  <c:v>#N/A</c:v>
                </c:pt>
                <c:pt idx="4163">
                  <c:v>#N/A</c:v>
                </c:pt>
                <c:pt idx="4164">
                  <c:v>#N/A</c:v>
                </c:pt>
                <c:pt idx="4165">
                  <c:v>#N/A</c:v>
                </c:pt>
                <c:pt idx="4166">
                  <c:v>#N/A</c:v>
                </c:pt>
                <c:pt idx="4167">
                  <c:v>#N/A</c:v>
                </c:pt>
                <c:pt idx="4168">
                  <c:v>#N/A</c:v>
                </c:pt>
                <c:pt idx="4169">
                  <c:v>#N/A</c:v>
                </c:pt>
                <c:pt idx="4170">
                  <c:v>#N/A</c:v>
                </c:pt>
                <c:pt idx="4171">
                  <c:v>#N/A</c:v>
                </c:pt>
                <c:pt idx="4172">
                  <c:v>#N/A</c:v>
                </c:pt>
                <c:pt idx="4173">
                  <c:v>#N/A</c:v>
                </c:pt>
                <c:pt idx="4174">
                  <c:v>#N/A</c:v>
                </c:pt>
                <c:pt idx="4175">
                  <c:v>#N/A</c:v>
                </c:pt>
                <c:pt idx="4176">
                  <c:v>#N/A</c:v>
                </c:pt>
                <c:pt idx="4177">
                  <c:v>#N/A</c:v>
                </c:pt>
                <c:pt idx="4178">
                  <c:v>#N/A</c:v>
                </c:pt>
                <c:pt idx="4179">
                  <c:v>#N/A</c:v>
                </c:pt>
                <c:pt idx="4180">
                  <c:v>#N/A</c:v>
                </c:pt>
                <c:pt idx="4181">
                  <c:v>#N/A</c:v>
                </c:pt>
                <c:pt idx="4182">
                  <c:v>#N/A</c:v>
                </c:pt>
                <c:pt idx="4183">
                  <c:v>#N/A</c:v>
                </c:pt>
                <c:pt idx="4184">
                  <c:v>#N/A</c:v>
                </c:pt>
                <c:pt idx="4185">
                  <c:v>#N/A</c:v>
                </c:pt>
                <c:pt idx="4186">
                  <c:v>#N/A</c:v>
                </c:pt>
                <c:pt idx="4187">
                  <c:v>#N/A</c:v>
                </c:pt>
                <c:pt idx="4188">
                  <c:v>#N/A</c:v>
                </c:pt>
                <c:pt idx="4189">
                  <c:v>#N/A</c:v>
                </c:pt>
                <c:pt idx="4190">
                  <c:v>#N/A</c:v>
                </c:pt>
                <c:pt idx="4191">
                  <c:v>#N/A</c:v>
                </c:pt>
                <c:pt idx="4192">
                  <c:v>#N/A</c:v>
                </c:pt>
                <c:pt idx="4193">
                  <c:v>#N/A</c:v>
                </c:pt>
                <c:pt idx="4194">
                  <c:v>#N/A</c:v>
                </c:pt>
                <c:pt idx="4195">
                  <c:v>#N/A</c:v>
                </c:pt>
                <c:pt idx="4196">
                  <c:v>#N/A</c:v>
                </c:pt>
                <c:pt idx="4197">
                  <c:v>#N/A</c:v>
                </c:pt>
                <c:pt idx="4198">
                  <c:v>#N/A</c:v>
                </c:pt>
                <c:pt idx="4199">
                  <c:v>#N/A</c:v>
                </c:pt>
                <c:pt idx="4200">
                  <c:v>#N/A</c:v>
                </c:pt>
                <c:pt idx="4201">
                  <c:v>#N/A</c:v>
                </c:pt>
                <c:pt idx="4202">
                  <c:v>#N/A</c:v>
                </c:pt>
                <c:pt idx="4203">
                  <c:v>#N/A</c:v>
                </c:pt>
                <c:pt idx="4204">
                  <c:v>#N/A</c:v>
                </c:pt>
                <c:pt idx="4205">
                  <c:v>#N/A</c:v>
                </c:pt>
                <c:pt idx="4206">
                  <c:v>#N/A</c:v>
                </c:pt>
                <c:pt idx="4207">
                  <c:v>#N/A</c:v>
                </c:pt>
                <c:pt idx="4208">
                  <c:v>#N/A</c:v>
                </c:pt>
                <c:pt idx="4209">
                  <c:v>#N/A</c:v>
                </c:pt>
                <c:pt idx="4210">
                  <c:v>#N/A</c:v>
                </c:pt>
                <c:pt idx="4211">
                  <c:v>#N/A</c:v>
                </c:pt>
                <c:pt idx="4212">
                  <c:v>#N/A</c:v>
                </c:pt>
                <c:pt idx="4213">
                  <c:v>#N/A</c:v>
                </c:pt>
                <c:pt idx="4214">
                  <c:v>#N/A</c:v>
                </c:pt>
                <c:pt idx="4215">
                  <c:v>#N/A</c:v>
                </c:pt>
                <c:pt idx="4216">
                  <c:v>#N/A</c:v>
                </c:pt>
                <c:pt idx="4217">
                  <c:v>#N/A</c:v>
                </c:pt>
                <c:pt idx="4218">
                  <c:v>#N/A</c:v>
                </c:pt>
                <c:pt idx="4219">
                  <c:v>#N/A</c:v>
                </c:pt>
                <c:pt idx="4220">
                  <c:v>#N/A</c:v>
                </c:pt>
                <c:pt idx="4221">
                  <c:v>#N/A</c:v>
                </c:pt>
                <c:pt idx="4222">
                  <c:v>#N/A</c:v>
                </c:pt>
                <c:pt idx="4223">
                  <c:v>#N/A</c:v>
                </c:pt>
                <c:pt idx="4224">
                  <c:v>#N/A</c:v>
                </c:pt>
                <c:pt idx="4225">
                  <c:v>#N/A</c:v>
                </c:pt>
                <c:pt idx="4226">
                  <c:v>#N/A</c:v>
                </c:pt>
                <c:pt idx="4227">
                  <c:v>#N/A</c:v>
                </c:pt>
                <c:pt idx="4228">
                  <c:v>#N/A</c:v>
                </c:pt>
                <c:pt idx="4229">
                  <c:v>#N/A</c:v>
                </c:pt>
                <c:pt idx="4230">
                  <c:v>#N/A</c:v>
                </c:pt>
                <c:pt idx="4231">
                  <c:v>#N/A</c:v>
                </c:pt>
                <c:pt idx="4232">
                  <c:v>#N/A</c:v>
                </c:pt>
                <c:pt idx="4233">
                  <c:v>#N/A</c:v>
                </c:pt>
                <c:pt idx="4234">
                  <c:v>#N/A</c:v>
                </c:pt>
                <c:pt idx="4235">
                  <c:v>#N/A</c:v>
                </c:pt>
                <c:pt idx="4236">
                  <c:v>#N/A</c:v>
                </c:pt>
                <c:pt idx="4237">
                  <c:v>#N/A</c:v>
                </c:pt>
                <c:pt idx="4238">
                  <c:v>#N/A</c:v>
                </c:pt>
                <c:pt idx="4239">
                  <c:v>#N/A</c:v>
                </c:pt>
                <c:pt idx="4240">
                  <c:v>#N/A</c:v>
                </c:pt>
                <c:pt idx="4241">
                  <c:v>#N/A</c:v>
                </c:pt>
                <c:pt idx="4242">
                  <c:v>#N/A</c:v>
                </c:pt>
                <c:pt idx="4243">
                  <c:v>#N/A</c:v>
                </c:pt>
                <c:pt idx="4244">
                  <c:v>#N/A</c:v>
                </c:pt>
                <c:pt idx="4245">
                  <c:v>#N/A</c:v>
                </c:pt>
                <c:pt idx="4246">
                  <c:v>#N/A</c:v>
                </c:pt>
                <c:pt idx="4247">
                  <c:v>#N/A</c:v>
                </c:pt>
                <c:pt idx="4248">
                  <c:v>#N/A</c:v>
                </c:pt>
                <c:pt idx="4249">
                  <c:v>#N/A</c:v>
                </c:pt>
                <c:pt idx="4250">
                  <c:v>#N/A</c:v>
                </c:pt>
                <c:pt idx="4251">
                  <c:v>#N/A</c:v>
                </c:pt>
                <c:pt idx="4252">
                  <c:v>#N/A</c:v>
                </c:pt>
                <c:pt idx="4253">
                  <c:v>#N/A</c:v>
                </c:pt>
                <c:pt idx="4254">
                  <c:v>#N/A</c:v>
                </c:pt>
                <c:pt idx="4255">
                  <c:v>#N/A</c:v>
                </c:pt>
                <c:pt idx="4256">
                  <c:v>#N/A</c:v>
                </c:pt>
                <c:pt idx="4257">
                  <c:v>#N/A</c:v>
                </c:pt>
                <c:pt idx="4258">
                  <c:v>#N/A</c:v>
                </c:pt>
                <c:pt idx="4259">
                  <c:v>#N/A</c:v>
                </c:pt>
                <c:pt idx="4260">
                  <c:v>#N/A</c:v>
                </c:pt>
                <c:pt idx="4261">
                  <c:v>#N/A</c:v>
                </c:pt>
                <c:pt idx="4262">
                  <c:v>#N/A</c:v>
                </c:pt>
                <c:pt idx="4263">
                  <c:v>#N/A</c:v>
                </c:pt>
                <c:pt idx="4264">
                  <c:v>#N/A</c:v>
                </c:pt>
                <c:pt idx="4265">
                  <c:v>#N/A</c:v>
                </c:pt>
                <c:pt idx="4266">
                  <c:v>#N/A</c:v>
                </c:pt>
                <c:pt idx="4267">
                  <c:v>#N/A</c:v>
                </c:pt>
                <c:pt idx="4268">
                  <c:v>#N/A</c:v>
                </c:pt>
                <c:pt idx="4269">
                  <c:v>#N/A</c:v>
                </c:pt>
                <c:pt idx="4270">
                  <c:v>#N/A</c:v>
                </c:pt>
                <c:pt idx="4271">
                  <c:v>#N/A</c:v>
                </c:pt>
                <c:pt idx="4272">
                  <c:v>#N/A</c:v>
                </c:pt>
                <c:pt idx="4273">
                  <c:v>#N/A</c:v>
                </c:pt>
                <c:pt idx="4274">
                  <c:v>#N/A</c:v>
                </c:pt>
                <c:pt idx="4275">
                  <c:v>#N/A</c:v>
                </c:pt>
                <c:pt idx="4276">
                  <c:v>#N/A</c:v>
                </c:pt>
                <c:pt idx="4277">
                  <c:v>#N/A</c:v>
                </c:pt>
                <c:pt idx="4278">
                  <c:v>#N/A</c:v>
                </c:pt>
                <c:pt idx="4279">
                  <c:v>#N/A</c:v>
                </c:pt>
                <c:pt idx="4280">
                  <c:v>#N/A</c:v>
                </c:pt>
                <c:pt idx="4281">
                  <c:v>#N/A</c:v>
                </c:pt>
                <c:pt idx="4282">
                  <c:v>#N/A</c:v>
                </c:pt>
                <c:pt idx="4283">
                  <c:v>#N/A</c:v>
                </c:pt>
                <c:pt idx="4284">
                  <c:v>#N/A</c:v>
                </c:pt>
                <c:pt idx="4285">
                  <c:v>#N/A</c:v>
                </c:pt>
                <c:pt idx="4286">
                  <c:v>#N/A</c:v>
                </c:pt>
                <c:pt idx="4287">
                  <c:v>#N/A</c:v>
                </c:pt>
                <c:pt idx="4288">
                  <c:v>#N/A</c:v>
                </c:pt>
                <c:pt idx="4289">
                  <c:v>#N/A</c:v>
                </c:pt>
                <c:pt idx="4290">
                  <c:v>#N/A</c:v>
                </c:pt>
                <c:pt idx="4291">
                  <c:v>#N/A</c:v>
                </c:pt>
                <c:pt idx="4292">
                  <c:v>#N/A</c:v>
                </c:pt>
                <c:pt idx="4293">
                  <c:v>#N/A</c:v>
                </c:pt>
                <c:pt idx="4294">
                  <c:v>#N/A</c:v>
                </c:pt>
                <c:pt idx="4295">
                  <c:v>#N/A</c:v>
                </c:pt>
                <c:pt idx="4296">
                  <c:v>#N/A</c:v>
                </c:pt>
                <c:pt idx="4297">
                  <c:v>#N/A</c:v>
                </c:pt>
                <c:pt idx="4298">
                  <c:v>#N/A</c:v>
                </c:pt>
                <c:pt idx="4299">
                  <c:v>#N/A</c:v>
                </c:pt>
                <c:pt idx="4300">
                  <c:v>#N/A</c:v>
                </c:pt>
                <c:pt idx="4301">
                  <c:v>#N/A</c:v>
                </c:pt>
                <c:pt idx="4302">
                  <c:v>#N/A</c:v>
                </c:pt>
                <c:pt idx="4303">
                  <c:v>#N/A</c:v>
                </c:pt>
                <c:pt idx="4304">
                  <c:v>#N/A</c:v>
                </c:pt>
                <c:pt idx="4305">
                  <c:v>#N/A</c:v>
                </c:pt>
                <c:pt idx="4306">
                  <c:v>#N/A</c:v>
                </c:pt>
                <c:pt idx="4307">
                  <c:v>#N/A</c:v>
                </c:pt>
                <c:pt idx="4308">
                  <c:v>#N/A</c:v>
                </c:pt>
                <c:pt idx="4309">
                  <c:v>#N/A</c:v>
                </c:pt>
                <c:pt idx="4310">
                  <c:v>#N/A</c:v>
                </c:pt>
                <c:pt idx="4311">
                  <c:v>#N/A</c:v>
                </c:pt>
                <c:pt idx="4312">
                  <c:v>#N/A</c:v>
                </c:pt>
                <c:pt idx="4313">
                  <c:v>#N/A</c:v>
                </c:pt>
                <c:pt idx="4314">
                  <c:v>#N/A</c:v>
                </c:pt>
                <c:pt idx="4315">
                  <c:v>#N/A</c:v>
                </c:pt>
                <c:pt idx="4316">
                  <c:v>#N/A</c:v>
                </c:pt>
                <c:pt idx="4317">
                  <c:v>#N/A</c:v>
                </c:pt>
                <c:pt idx="4318">
                  <c:v>#N/A</c:v>
                </c:pt>
                <c:pt idx="4319">
                  <c:v>#N/A</c:v>
                </c:pt>
                <c:pt idx="4320">
                  <c:v>#N/A</c:v>
                </c:pt>
                <c:pt idx="4321">
                  <c:v>#N/A</c:v>
                </c:pt>
                <c:pt idx="4322">
                  <c:v>#N/A</c:v>
                </c:pt>
                <c:pt idx="4323">
                  <c:v>#N/A</c:v>
                </c:pt>
                <c:pt idx="4324">
                  <c:v>#N/A</c:v>
                </c:pt>
                <c:pt idx="4325">
                  <c:v>#N/A</c:v>
                </c:pt>
                <c:pt idx="4326">
                  <c:v>#N/A</c:v>
                </c:pt>
                <c:pt idx="4327">
                  <c:v>#N/A</c:v>
                </c:pt>
                <c:pt idx="4328">
                  <c:v>#N/A</c:v>
                </c:pt>
                <c:pt idx="4329">
                  <c:v>#N/A</c:v>
                </c:pt>
                <c:pt idx="4330">
                  <c:v>#N/A</c:v>
                </c:pt>
                <c:pt idx="4331">
                  <c:v>#N/A</c:v>
                </c:pt>
                <c:pt idx="4332">
                  <c:v>#N/A</c:v>
                </c:pt>
                <c:pt idx="4333">
                  <c:v>#N/A</c:v>
                </c:pt>
                <c:pt idx="4334">
                  <c:v>#N/A</c:v>
                </c:pt>
                <c:pt idx="4335">
                  <c:v>#N/A</c:v>
                </c:pt>
                <c:pt idx="4336">
                  <c:v>#N/A</c:v>
                </c:pt>
                <c:pt idx="4337">
                  <c:v>#N/A</c:v>
                </c:pt>
                <c:pt idx="4338">
                  <c:v>#N/A</c:v>
                </c:pt>
                <c:pt idx="4339">
                  <c:v>#N/A</c:v>
                </c:pt>
                <c:pt idx="4340">
                  <c:v>#N/A</c:v>
                </c:pt>
                <c:pt idx="4341">
                  <c:v>#N/A</c:v>
                </c:pt>
                <c:pt idx="4342">
                  <c:v>#N/A</c:v>
                </c:pt>
                <c:pt idx="4343">
                  <c:v>#N/A</c:v>
                </c:pt>
                <c:pt idx="4344">
                  <c:v>#N/A</c:v>
                </c:pt>
                <c:pt idx="4345">
                  <c:v>#N/A</c:v>
                </c:pt>
                <c:pt idx="4346">
                  <c:v>#N/A</c:v>
                </c:pt>
                <c:pt idx="4347">
                  <c:v>#N/A</c:v>
                </c:pt>
                <c:pt idx="4348">
                  <c:v>#N/A</c:v>
                </c:pt>
                <c:pt idx="4349">
                  <c:v>#N/A</c:v>
                </c:pt>
                <c:pt idx="4350">
                  <c:v>#N/A</c:v>
                </c:pt>
                <c:pt idx="4351">
                  <c:v>#N/A</c:v>
                </c:pt>
                <c:pt idx="4352">
                  <c:v>#N/A</c:v>
                </c:pt>
                <c:pt idx="4353">
                  <c:v>#N/A</c:v>
                </c:pt>
                <c:pt idx="4354">
                  <c:v>#N/A</c:v>
                </c:pt>
                <c:pt idx="4355">
                  <c:v>#N/A</c:v>
                </c:pt>
                <c:pt idx="4356">
                  <c:v>#N/A</c:v>
                </c:pt>
                <c:pt idx="4357">
                  <c:v>#N/A</c:v>
                </c:pt>
                <c:pt idx="4358">
                  <c:v>#N/A</c:v>
                </c:pt>
                <c:pt idx="4359">
                  <c:v>#N/A</c:v>
                </c:pt>
                <c:pt idx="4360">
                  <c:v>#N/A</c:v>
                </c:pt>
                <c:pt idx="4361">
                  <c:v>#N/A</c:v>
                </c:pt>
                <c:pt idx="4362">
                  <c:v>#N/A</c:v>
                </c:pt>
                <c:pt idx="4363">
                  <c:v>#N/A</c:v>
                </c:pt>
                <c:pt idx="4364">
                  <c:v>#N/A</c:v>
                </c:pt>
                <c:pt idx="4365">
                  <c:v>#N/A</c:v>
                </c:pt>
                <c:pt idx="4366">
                  <c:v>#N/A</c:v>
                </c:pt>
                <c:pt idx="4367">
                  <c:v>#N/A</c:v>
                </c:pt>
                <c:pt idx="4368">
                  <c:v>#N/A</c:v>
                </c:pt>
                <c:pt idx="4369">
                  <c:v>#N/A</c:v>
                </c:pt>
                <c:pt idx="4370">
                  <c:v>#N/A</c:v>
                </c:pt>
                <c:pt idx="4371">
                  <c:v>#N/A</c:v>
                </c:pt>
                <c:pt idx="4372">
                  <c:v>#N/A</c:v>
                </c:pt>
                <c:pt idx="4373">
                  <c:v>#N/A</c:v>
                </c:pt>
                <c:pt idx="4374">
                  <c:v>#N/A</c:v>
                </c:pt>
                <c:pt idx="4375">
                  <c:v>#N/A</c:v>
                </c:pt>
                <c:pt idx="4376">
                  <c:v>#N/A</c:v>
                </c:pt>
                <c:pt idx="4377">
                  <c:v>#N/A</c:v>
                </c:pt>
                <c:pt idx="4378">
                  <c:v>#N/A</c:v>
                </c:pt>
                <c:pt idx="4379">
                  <c:v>#N/A</c:v>
                </c:pt>
                <c:pt idx="4380">
                  <c:v>#N/A</c:v>
                </c:pt>
                <c:pt idx="4381">
                  <c:v>#N/A</c:v>
                </c:pt>
                <c:pt idx="4382">
                  <c:v>#N/A</c:v>
                </c:pt>
                <c:pt idx="4383">
                  <c:v>#N/A</c:v>
                </c:pt>
                <c:pt idx="4384">
                  <c:v>#N/A</c:v>
                </c:pt>
                <c:pt idx="4385">
                  <c:v>#N/A</c:v>
                </c:pt>
                <c:pt idx="4386">
                  <c:v>#N/A</c:v>
                </c:pt>
                <c:pt idx="4387">
                  <c:v>#N/A</c:v>
                </c:pt>
                <c:pt idx="4388">
                  <c:v>#N/A</c:v>
                </c:pt>
                <c:pt idx="4389">
                  <c:v>#N/A</c:v>
                </c:pt>
                <c:pt idx="4390">
                  <c:v>#N/A</c:v>
                </c:pt>
                <c:pt idx="4391">
                  <c:v>#N/A</c:v>
                </c:pt>
                <c:pt idx="4392">
                  <c:v>#N/A</c:v>
                </c:pt>
                <c:pt idx="4393">
                  <c:v>#N/A</c:v>
                </c:pt>
                <c:pt idx="4394">
                  <c:v>#N/A</c:v>
                </c:pt>
                <c:pt idx="4395">
                  <c:v>#N/A</c:v>
                </c:pt>
                <c:pt idx="4396">
                  <c:v>#N/A</c:v>
                </c:pt>
                <c:pt idx="4397">
                  <c:v>#N/A</c:v>
                </c:pt>
                <c:pt idx="4398">
                  <c:v>#N/A</c:v>
                </c:pt>
                <c:pt idx="4399">
                  <c:v>#N/A</c:v>
                </c:pt>
                <c:pt idx="4400">
                  <c:v>#N/A</c:v>
                </c:pt>
                <c:pt idx="4401">
                  <c:v>#N/A</c:v>
                </c:pt>
                <c:pt idx="4402">
                  <c:v>#N/A</c:v>
                </c:pt>
                <c:pt idx="4403">
                  <c:v>#N/A</c:v>
                </c:pt>
                <c:pt idx="4404">
                  <c:v>#N/A</c:v>
                </c:pt>
                <c:pt idx="4405">
                  <c:v>#N/A</c:v>
                </c:pt>
                <c:pt idx="4406">
                  <c:v>#N/A</c:v>
                </c:pt>
                <c:pt idx="4407">
                  <c:v>#N/A</c:v>
                </c:pt>
                <c:pt idx="4408">
                  <c:v>#N/A</c:v>
                </c:pt>
                <c:pt idx="4409">
                  <c:v>#N/A</c:v>
                </c:pt>
                <c:pt idx="4410">
                  <c:v>#N/A</c:v>
                </c:pt>
                <c:pt idx="4411">
                  <c:v>#N/A</c:v>
                </c:pt>
                <c:pt idx="4412">
                  <c:v>#N/A</c:v>
                </c:pt>
                <c:pt idx="4413">
                  <c:v>#N/A</c:v>
                </c:pt>
                <c:pt idx="4414">
                  <c:v>#N/A</c:v>
                </c:pt>
                <c:pt idx="4415">
                  <c:v>#N/A</c:v>
                </c:pt>
                <c:pt idx="4416">
                  <c:v>#N/A</c:v>
                </c:pt>
                <c:pt idx="4417">
                  <c:v>#N/A</c:v>
                </c:pt>
                <c:pt idx="4418">
                  <c:v>#N/A</c:v>
                </c:pt>
                <c:pt idx="4419">
                  <c:v>#N/A</c:v>
                </c:pt>
                <c:pt idx="4420">
                  <c:v>#N/A</c:v>
                </c:pt>
                <c:pt idx="4421">
                  <c:v>#N/A</c:v>
                </c:pt>
                <c:pt idx="4422">
                  <c:v>#N/A</c:v>
                </c:pt>
                <c:pt idx="4423">
                  <c:v>#N/A</c:v>
                </c:pt>
                <c:pt idx="4424">
                  <c:v>#N/A</c:v>
                </c:pt>
                <c:pt idx="4425">
                  <c:v>#N/A</c:v>
                </c:pt>
                <c:pt idx="4426">
                  <c:v>#N/A</c:v>
                </c:pt>
                <c:pt idx="4427">
                  <c:v>#N/A</c:v>
                </c:pt>
                <c:pt idx="4428">
                  <c:v>#N/A</c:v>
                </c:pt>
                <c:pt idx="4429">
                  <c:v>#N/A</c:v>
                </c:pt>
                <c:pt idx="4430">
                  <c:v>#N/A</c:v>
                </c:pt>
                <c:pt idx="4431">
                  <c:v>#N/A</c:v>
                </c:pt>
                <c:pt idx="4432">
                  <c:v>#N/A</c:v>
                </c:pt>
                <c:pt idx="4433">
                  <c:v>#N/A</c:v>
                </c:pt>
                <c:pt idx="4434">
                  <c:v>#N/A</c:v>
                </c:pt>
                <c:pt idx="4435">
                  <c:v>#N/A</c:v>
                </c:pt>
                <c:pt idx="4436">
                  <c:v>#N/A</c:v>
                </c:pt>
                <c:pt idx="4437">
                  <c:v>#N/A</c:v>
                </c:pt>
                <c:pt idx="4438">
                  <c:v>#N/A</c:v>
                </c:pt>
                <c:pt idx="4439">
                  <c:v>#N/A</c:v>
                </c:pt>
                <c:pt idx="4440">
                  <c:v>#N/A</c:v>
                </c:pt>
                <c:pt idx="4441">
                  <c:v>#N/A</c:v>
                </c:pt>
                <c:pt idx="4442">
                  <c:v>#N/A</c:v>
                </c:pt>
                <c:pt idx="4443">
                  <c:v>#N/A</c:v>
                </c:pt>
                <c:pt idx="4444">
                  <c:v>#N/A</c:v>
                </c:pt>
                <c:pt idx="4445">
                  <c:v>#N/A</c:v>
                </c:pt>
                <c:pt idx="4446">
                  <c:v>#N/A</c:v>
                </c:pt>
                <c:pt idx="4447">
                  <c:v>#N/A</c:v>
                </c:pt>
                <c:pt idx="4448">
                  <c:v>#N/A</c:v>
                </c:pt>
                <c:pt idx="4449">
                  <c:v>#N/A</c:v>
                </c:pt>
                <c:pt idx="4450">
                  <c:v>#N/A</c:v>
                </c:pt>
                <c:pt idx="4451">
                  <c:v>#N/A</c:v>
                </c:pt>
                <c:pt idx="4452">
                  <c:v>#N/A</c:v>
                </c:pt>
                <c:pt idx="4453">
                  <c:v>#N/A</c:v>
                </c:pt>
                <c:pt idx="4454">
                  <c:v>#N/A</c:v>
                </c:pt>
                <c:pt idx="4455">
                  <c:v>#N/A</c:v>
                </c:pt>
                <c:pt idx="4456">
                  <c:v>#N/A</c:v>
                </c:pt>
                <c:pt idx="4457">
                  <c:v>#N/A</c:v>
                </c:pt>
                <c:pt idx="4458">
                  <c:v>#N/A</c:v>
                </c:pt>
                <c:pt idx="4459">
                  <c:v>#N/A</c:v>
                </c:pt>
                <c:pt idx="4460">
                  <c:v>#N/A</c:v>
                </c:pt>
                <c:pt idx="4461">
                  <c:v>#N/A</c:v>
                </c:pt>
                <c:pt idx="4462">
                  <c:v>#N/A</c:v>
                </c:pt>
                <c:pt idx="4463">
                  <c:v>#N/A</c:v>
                </c:pt>
                <c:pt idx="4464">
                  <c:v>#N/A</c:v>
                </c:pt>
                <c:pt idx="4465">
                  <c:v>#N/A</c:v>
                </c:pt>
                <c:pt idx="4466">
                  <c:v>#N/A</c:v>
                </c:pt>
                <c:pt idx="4467">
                  <c:v>#N/A</c:v>
                </c:pt>
                <c:pt idx="4468">
                  <c:v>#N/A</c:v>
                </c:pt>
                <c:pt idx="4469">
                  <c:v>#N/A</c:v>
                </c:pt>
                <c:pt idx="4470">
                  <c:v>#N/A</c:v>
                </c:pt>
                <c:pt idx="4471">
                  <c:v>#N/A</c:v>
                </c:pt>
                <c:pt idx="4472">
                  <c:v>#N/A</c:v>
                </c:pt>
                <c:pt idx="4473">
                  <c:v>#N/A</c:v>
                </c:pt>
                <c:pt idx="4474">
                  <c:v>#N/A</c:v>
                </c:pt>
                <c:pt idx="4475">
                  <c:v>#N/A</c:v>
                </c:pt>
                <c:pt idx="4476">
                  <c:v>#N/A</c:v>
                </c:pt>
                <c:pt idx="4477">
                  <c:v>#N/A</c:v>
                </c:pt>
                <c:pt idx="4478">
                  <c:v>#N/A</c:v>
                </c:pt>
                <c:pt idx="4479">
                  <c:v>#N/A</c:v>
                </c:pt>
                <c:pt idx="4480">
                  <c:v>#N/A</c:v>
                </c:pt>
                <c:pt idx="4481">
                  <c:v>#N/A</c:v>
                </c:pt>
                <c:pt idx="4482">
                  <c:v>#N/A</c:v>
                </c:pt>
                <c:pt idx="4483">
                  <c:v>#N/A</c:v>
                </c:pt>
                <c:pt idx="4484">
                  <c:v>#N/A</c:v>
                </c:pt>
                <c:pt idx="4485">
                  <c:v>#N/A</c:v>
                </c:pt>
                <c:pt idx="4486">
                  <c:v>#N/A</c:v>
                </c:pt>
                <c:pt idx="4487">
                  <c:v>#N/A</c:v>
                </c:pt>
                <c:pt idx="4488">
                  <c:v>#N/A</c:v>
                </c:pt>
                <c:pt idx="4489">
                  <c:v>#N/A</c:v>
                </c:pt>
                <c:pt idx="4490">
                  <c:v>#N/A</c:v>
                </c:pt>
                <c:pt idx="4491">
                  <c:v>#N/A</c:v>
                </c:pt>
                <c:pt idx="4492">
                  <c:v>#N/A</c:v>
                </c:pt>
                <c:pt idx="4493">
                  <c:v>#N/A</c:v>
                </c:pt>
                <c:pt idx="4494">
                  <c:v>#N/A</c:v>
                </c:pt>
                <c:pt idx="4495">
                  <c:v>#N/A</c:v>
                </c:pt>
                <c:pt idx="4496">
                  <c:v>#N/A</c:v>
                </c:pt>
                <c:pt idx="4497">
                  <c:v>#N/A</c:v>
                </c:pt>
                <c:pt idx="4498">
                  <c:v>#N/A</c:v>
                </c:pt>
                <c:pt idx="4499">
                  <c:v>#N/A</c:v>
                </c:pt>
                <c:pt idx="4500">
                  <c:v>#N/A</c:v>
                </c:pt>
                <c:pt idx="4501">
                  <c:v>#N/A</c:v>
                </c:pt>
                <c:pt idx="4502">
                  <c:v>#N/A</c:v>
                </c:pt>
                <c:pt idx="4503">
                  <c:v>#N/A</c:v>
                </c:pt>
                <c:pt idx="4504">
                  <c:v>#N/A</c:v>
                </c:pt>
                <c:pt idx="4505">
                  <c:v>#N/A</c:v>
                </c:pt>
                <c:pt idx="4506">
                  <c:v>#N/A</c:v>
                </c:pt>
                <c:pt idx="4507">
                  <c:v>#N/A</c:v>
                </c:pt>
                <c:pt idx="4508">
                  <c:v>#N/A</c:v>
                </c:pt>
                <c:pt idx="4509">
                  <c:v>#N/A</c:v>
                </c:pt>
                <c:pt idx="4510">
                  <c:v>#N/A</c:v>
                </c:pt>
                <c:pt idx="4511">
                  <c:v>#N/A</c:v>
                </c:pt>
                <c:pt idx="4512">
                  <c:v>#N/A</c:v>
                </c:pt>
                <c:pt idx="4513">
                  <c:v>#N/A</c:v>
                </c:pt>
                <c:pt idx="4514">
                  <c:v>#N/A</c:v>
                </c:pt>
                <c:pt idx="4515">
                  <c:v>#N/A</c:v>
                </c:pt>
                <c:pt idx="4516">
                  <c:v>#N/A</c:v>
                </c:pt>
                <c:pt idx="4517">
                  <c:v>#N/A</c:v>
                </c:pt>
                <c:pt idx="4518">
                  <c:v>#N/A</c:v>
                </c:pt>
                <c:pt idx="4519">
                  <c:v>#N/A</c:v>
                </c:pt>
                <c:pt idx="4520">
                  <c:v>#N/A</c:v>
                </c:pt>
                <c:pt idx="4521">
                  <c:v>#N/A</c:v>
                </c:pt>
                <c:pt idx="4522">
                  <c:v>#N/A</c:v>
                </c:pt>
                <c:pt idx="4523">
                  <c:v>#N/A</c:v>
                </c:pt>
                <c:pt idx="4524">
                  <c:v>#N/A</c:v>
                </c:pt>
                <c:pt idx="4525">
                  <c:v>#N/A</c:v>
                </c:pt>
                <c:pt idx="4526">
                  <c:v>#N/A</c:v>
                </c:pt>
                <c:pt idx="4527">
                  <c:v>#N/A</c:v>
                </c:pt>
                <c:pt idx="4528">
                  <c:v>#N/A</c:v>
                </c:pt>
                <c:pt idx="4529">
                  <c:v>#N/A</c:v>
                </c:pt>
                <c:pt idx="4530">
                  <c:v>#N/A</c:v>
                </c:pt>
                <c:pt idx="4531">
                  <c:v>#N/A</c:v>
                </c:pt>
                <c:pt idx="4532">
                  <c:v>#N/A</c:v>
                </c:pt>
                <c:pt idx="4533">
                  <c:v>#N/A</c:v>
                </c:pt>
                <c:pt idx="4534">
                  <c:v>#N/A</c:v>
                </c:pt>
                <c:pt idx="4535">
                  <c:v>#N/A</c:v>
                </c:pt>
                <c:pt idx="4536">
                  <c:v>#N/A</c:v>
                </c:pt>
                <c:pt idx="4537">
                  <c:v>#N/A</c:v>
                </c:pt>
                <c:pt idx="4538">
                  <c:v>#N/A</c:v>
                </c:pt>
                <c:pt idx="4539">
                  <c:v>#N/A</c:v>
                </c:pt>
                <c:pt idx="4540">
                  <c:v>#N/A</c:v>
                </c:pt>
                <c:pt idx="4541">
                  <c:v>#N/A</c:v>
                </c:pt>
                <c:pt idx="4542">
                  <c:v>#N/A</c:v>
                </c:pt>
                <c:pt idx="4543">
                  <c:v>#N/A</c:v>
                </c:pt>
                <c:pt idx="4544">
                  <c:v>#N/A</c:v>
                </c:pt>
                <c:pt idx="4545">
                  <c:v>#N/A</c:v>
                </c:pt>
                <c:pt idx="4546">
                  <c:v>#N/A</c:v>
                </c:pt>
                <c:pt idx="4547">
                  <c:v>#N/A</c:v>
                </c:pt>
                <c:pt idx="4548">
                  <c:v>#N/A</c:v>
                </c:pt>
                <c:pt idx="4549">
                  <c:v>#N/A</c:v>
                </c:pt>
                <c:pt idx="4550">
                  <c:v>#N/A</c:v>
                </c:pt>
                <c:pt idx="4551">
                  <c:v>#N/A</c:v>
                </c:pt>
                <c:pt idx="4552">
                  <c:v>#N/A</c:v>
                </c:pt>
                <c:pt idx="4553">
                  <c:v>#N/A</c:v>
                </c:pt>
                <c:pt idx="4554">
                  <c:v>#N/A</c:v>
                </c:pt>
                <c:pt idx="4555">
                  <c:v>#N/A</c:v>
                </c:pt>
                <c:pt idx="4556">
                  <c:v>#N/A</c:v>
                </c:pt>
                <c:pt idx="4557">
                  <c:v>#N/A</c:v>
                </c:pt>
                <c:pt idx="4558">
                  <c:v>#N/A</c:v>
                </c:pt>
                <c:pt idx="4559">
                  <c:v>#N/A</c:v>
                </c:pt>
                <c:pt idx="4560">
                  <c:v>#N/A</c:v>
                </c:pt>
                <c:pt idx="4561">
                  <c:v>#N/A</c:v>
                </c:pt>
                <c:pt idx="4562">
                  <c:v>#N/A</c:v>
                </c:pt>
                <c:pt idx="4563">
                  <c:v>#N/A</c:v>
                </c:pt>
                <c:pt idx="4564">
                  <c:v>#N/A</c:v>
                </c:pt>
                <c:pt idx="4565">
                  <c:v>#N/A</c:v>
                </c:pt>
                <c:pt idx="4566">
                  <c:v>#N/A</c:v>
                </c:pt>
                <c:pt idx="4567">
                  <c:v>#N/A</c:v>
                </c:pt>
                <c:pt idx="4568">
                  <c:v>#N/A</c:v>
                </c:pt>
                <c:pt idx="4569">
                  <c:v>#N/A</c:v>
                </c:pt>
                <c:pt idx="4570">
                  <c:v>#N/A</c:v>
                </c:pt>
                <c:pt idx="4571">
                  <c:v>#N/A</c:v>
                </c:pt>
                <c:pt idx="4572">
                  <c:v>#N/A</c:v>
                </c:pt>
                <c:pt idx="4573">
                  <c:v>#N/A</c:v>
                </c:pt>
                <c:pt idx="4574">
                  <c:v>#N/A</c:v>
                </c:pt>
                <c:pt idx="4575">
                  <c:v>#N/A</c:v>
                </c:pt>
                <c:pt idx="4576">
                  <c:v>#N/A</c:v>
                </c:pt>
                <c:pt idx="4577">
                  <c:v>#N/A</c:v>
                </c:pt>
                <c:pt idx="4578">
                  <c:v>#N/A</c:v>
                </c:pt>
                <c:pt idx="4579">
                  <c:v>#N/A</c:v>
                </c:pt>
                <c:pt idx="4580">
                  <c:v>#N/A</c:v>
                </c:pt>
                <c:pt idx="4581">
                  <c:v>#N/A</c:v>
                </c:pt>
                <c:pt idx="4582">
                  <c:v>#N/A</c:v>
                </c:pt>
                <c:pt idx="4583">
                  <c:v>#N/A</c:v>
                </c:pt>
                <c:pt idx="4584">
                  <c:v>#N/A</c:v>
                </c:pt>
                <c:pt idx="4585">
                  <c:v>#N/A</c:v>
                </c:pt>
                <c:pt idx="4586">
                  <c:v>#N/A</c:v>
                </c:pt>
                <c:pt idx="4587">
                  <c:v>#N/A</c:v>
                </c:pt>
                <c:pt idx="4588">
                  <c:v>#N/A</c:v>
                </c:pt>
                <c:pt idx="4589">
                  <c:v>#N/A</c:v>
                </c:pt>
                <c:pt idx="4590">
                  <c:v>#N/A</c:v>
                </c:pt>
                <c:pt idx="4591">
                  <c:v>#N/A</c:v>
                </c:pt>
                <c:pt idx="4592">
                  <c:v>#N/A</c:v>
                </c:pt>
                <c:pt idx="4593">
                  <c:v>#N/A</c:v>
                </c:pt>
                <c:pt idx="4594">
                  <c:v>#N/A</c:v>
                </c:pt>
                <c:pt idx="4595">
                  <c:v>#N/A</c:v>
                </c:pt>
                <c:pt idx="4596">
                  <c:v>#N/A</c:v>
                </c:pt>
                <c:pt idx="4597">
                  <c:v>#N/A</c:v>
                </c:pt>
                <c:pt idx="4598">
                  <c:v>#N/A</c:v>
                </c:pt>
                <c:pt idx="4599">
                  <c:v>#N/A</c:v>
                </c:pt>
                <c:pt idx="4600">
                  <c:v>#N/A</c:v>
                </c:pt>
                <c:pt idx="4601">
                  <c:v>#N/A</c:v>
                </c:pt>
                <c:pt idx="4602">
                  <c:v>#N/A</c:v>
                </c:pt>
                <c:pt idx="4603">
                  <c:v>#N/A</c:v>
                </c:pt>
                <c:pt idx="4604">
                  <c:v>#N/A</c:v>
                </c:pt>
                <c:pt idx="4605">
                  <c:v>#N/A</c:v>
                </c:pt>
                <c:pt idx="4606">
                  <c:v>#N/A</c:v>
                </c:pt>
                <c:pt idx="4607">
                  <c:v>#N/A</c:v>
                </c:pt>
                <c:pt idx="4608">
                  <c:v>#N/A</c:v>
                </c:pt>
                <c:pt idx="4609">
                  <c:v>#N/A</c:v>
                </c:pt>
                <c:pt idx="4610">
                  <c:v>#N/A</c:v>
                </c:pt>
                <c:pt idx="4611">
                  <c:v>#N/A</c:v>
                </c:pt>
                <c:pt idx="4612">
                  <c:v>#N/A</c:v>
                </c:pt>
                <c:pt idx="4613">
                  <c:v>#N/A</c:v>
                </c:pt>
                <c:pt idx="4614">
                  <c:v>#N/A</c:v>
                </c:pt>
                <c:pt idx="4615">
                  <c:v>#N/A</c:v>
                </c:pt>
                <c:pt idx="4616">
                  <c:v>#N/A</c:v>
                </c:pt>
                <c:pt idx="4617">
                  <c:v>#N/A</c:v>
                </c:pt>
                <c:pt idx="4618">
                  <c:v>#N/A</c:v>
                </c:pt>
                <c:pt idx="4619">
                  <c:v>#N/A</c:v>
                </c:pt>
                <c:pt idx="4620">
                  <c:v>#N/A</c:v>
                </c:pt>
                <c:pt idx="4621">
                  <c:v>#N/A</c:v>
                </c:pt>
                <c:pt idx="4622">
                  <c:v>#N/A</c:v>
                </c:pt>
                <c:pt idx="4623">
                  <c:v>#N/A</c:v>
                </c:pt>
                <c:pt idx="4624">
                  <c:v>#N/A</c:v>
                </c:pt>
                <c:pt idx="4625">
                  <c:v>#N/A</c:v>
                </c:pt>
                <c:pt idx="4626">
                  <c:v>#N/A</c:v>
                </c:pt>
                <c:pt idx="4627">
                  <c:v>#N/A</c:v>
                </c:pt>
                <c:pt idx="4628">
                  <c:v>#N/A</c:v>
                </c:pt>
                <c:pt idx="4629">
                  <c:v>#N/A</c:v>
                </c:pt>
                <c:pt idx="4630">
                  <c:v>#N/A</c:v>
                </c:pt>
                <c:pt idx="4631">
                  <c:v>#N/A</c:v>
                </c:pt>
                <c:pt idx="4632">
                  <c:v>#N/A</c:v>
                </c:pt>
                <c:pt idx="4633">
                  <c:v>#N/A</c:v>
                </c:pt>
                <c:pt idx="4634">
                  <c:v>#N/A</c:v>
                </c:pt>
                <c:pt idx="4635">
                  <c:v>#N/A</c:v>
                </c:pt>
                <c:pt idx="4636">
                  <c:v>#N/A</c:v>
                </c:pt>
                <c:pt idx="4637">
                  <c:v>#N/A</c:v>
                </c:pt>
                <c:pt idx="4638">
                  <c:v>#N/A</c:v>
                </c:pt>
                <c:pt idx="4639">
                  <c:v>#N/A</c:v>
                </c:pt>
                <c:pt idx="4640">
                  <c:v>#N/A</c:v>
                </c:pt>
                <c:pt idx="4641">
                  <c:v>#N/A</c:v>
                </c:pt>
                <c:pt idx="4642">
                  <c:v>#N/A</c:v>
                </c:pt>
                <c:pt idx="4643">
                  <c:v>#N/A</c:v>
                </c:pt>
                <c:pt idx="4644">
                  <c:v>#N/A</c:v>
                </c:pt>
                <c:pt idx="4645">
                  <c:v>#N/A</c:v>
                </c:pt>
                <c:pt idx="4646">
                  <c:v>#N/A</c:v>
                </c:pt>
                <c:pt idx="4647">
                  <c:v>#N/A</c:v>
                </c:pt>
                <c:pt idx="4648">
                  <c:v>#N/A</c:v>
                </c:pt>
                <c:pt idx="4649">
                  <c:v>#N/A</c:v>
                </c:pt>
                <c:pt idx="4650">
                  <c:v>#N/A</c:v>
                </c:pt>
                <c:pt idx="4651">
                  <c:v>#N/A</c:v>
                </c:pt>
                <c:pt idx="4652">
                  <c:v>#N/A</c:v>
                </c:pt>
                <c:pt idx="4653">
                  <c:v>#N/A</c:v>
                </c:pt>
                <c:pt idx="4654">
                  <c:v>#N/A</c:v>
                </c:pt>
                <c:pt idx="4655">
                  <c:v>#N/A</c:v>
                </c:pt>
                <c:pt idx="4656">
                  <c:v>#N/A</c:v>
                </c:pt>
                <c:pt idx="4657">
                  <c:v>#N/A</c:v>
                </c:pt>
                <c:pt idx="4658">
                  <c:v>#N/A</c:v>
                </c:pt>
                <c:pt idx="4659">
                  <c:v>#N/A</c:v>
                </c:pt>
                <c:pt idx="4660">
                  <c:v>#N/A</c:v>
                </c:pt>
                <c:pt idx="4661">
                  <c:v>#N/A</c:v>
                </c:pt>
                <c:pt idx="4662">
                  <c:v>#N/A</c:v>
                </c:pt>
                <c:pt idx="4663">
                  <c:v>#N/A</c:v>
                </c:pt>
                <c:pt idx="4664">
                  <c:v>#N/A</c:v>
                </c:pt>
                <c:pt idx="4665">
                  <c:v>#N/A</c:v>
                </c:pt>
                <c:pt idx="4666">
                  <c:v>#N/A</c:v>
                </c:pt>
                <c:pt idx="4667">
                  <c:v>#N/A</c:v>
                </c:pt>
                <c:pt idx="4668">
                  <c:v>#N/A</c:v>
                </c:pt>
                <c:pt idx="4669">
                  <c:v>#N/A</c:v>
                </c:pt>
                <c:pt idx="4670">
                  <c:v>#N/A</c:v>
                </c:pt>
                <c:pt idx="4671">
                  <c:v>#N/A</c:v>
                </c:pt>
                <c:pt idx="4672">
                  <c:v>#N/A</c:v>
                </c:pt>
                <c:pt idx="4673">
                  <c:v>#N/A</c:v>
                </c:pt>
                <c:pt idx="4674">
                  <c:v>#N/A</c:v>
                </c:pt>
                <c:pt idx="4675">
                  <c:v>#N/A</c:v>
                </c:pt>
                <c:pt idx="4676">
                  <c:v>#N/A</c:v>
                </c:pt>
                <c:pt idx="4677">
                  <c:v>#N/A</c:v>
                </c:pt>
                <c:pt idx="4678">
                  <c:v>#N/A</c:v>
                </c:pt>
                <c:pt idx="4679">
                  <c:v>#N/A</c:v>
                </c:pt>
                <c:pt idx="4680">
                  <c:v>#N/A</c:v>
                </c:pt>
                <c:pt idx="4681">
                  <c:v>#N/A</c:v>
                </c:pt>
                <c:pt idx="4682">
                  <c:v>#N/A</c:v>
                </c:pt>
                <c:pt idx="4683">
                  <c:v>#N/A</c:v>
                </c:pt>
                <c:pt idx="4684">
                  <c:v>#N/A</c:v>
                </c:pt>
                <c:pt idx="4685">
                  <c:v>#N/A</c:v>
                </c:pt>
                <c:pt idx="4686">
                  <c:v>#N/A</c:v>
                </c:pt>
                <c:pt idx="4687">
                  <c:v>#N/A</c:v>
                </c:pt>
                <c:pt idx="4688">
                  <c:v>#N/A</c:v>
                </c:pt>
                <c:pt idx="4689">
                  <c:v>#N/A</c:v>
                </c:pt>
                <c:pt idx="4690">
                  <c:v>#N/A</c:v>
                </c:pt>
                <c:pt idx="4691">
                  <c:v>#N/A</c:v>
                </c:pt>
                <c:pt idx="4692">
                  <c:v>#N/A</c:v>
                </c:pt>
                <c:pt idx="4693">
                  <c:v>#N/A</c:v>
                </c:pt>
                <c:pt idx="4694">
                  <c:v>#N/A</c:v>
                </c:pt>
                <c:pt idx="4695">
                  <c:v>#N/A</c:v>
                </c:pt>
                <c:pt idx="4696">
                  <c:v>#N/A</c:v>
                </c:pt>
                <c:pt idx="4697">
                  <c:v>#N/A</c:v>
                </c:pt>
                <c:pt idx="4698">
                  <c:v>#N/A</c:v>
                </c:pt>
                <c:pt idx="4699">
                  <c:v>#N/A</c:v>
                </c:pt>
                <c:pt idx="4700">
                  <c:v>#N/A</c:v>
                </c:pt>
                <c:pt idx="4701">
                  <c:v>#N/A</c:v>
                </c:pt>
                <c:pt idx="4702">
                  <c:v>#N/A</c:v>
                </c:pt>
                <c:pt idx="4703">
                  <c:v>#N/A</c:v>
                </c:pt>
                <c:pt idx="4704">
                  <c:v>#N/A</c:v>
                </c:pt>
                <c:pt idx="4705">
                  <c:v>#N/A</c:v>
                </c:pt>
                <c:pt idx="4706">
                  <c:v>#N/A</c:v>
                </c:pt>
                <c:pt idx="4707">
                  <c:v>#N/A</c:v>
                </c:pt>
                <c:pt idx="4708">
                  <c:v>#N/A</c:v>
                </c:pt>
                <c:pt idx="4709">
                  <c:v>#N/A</c:v>
                </c:pt>
                <c:pt idx="4710">
                  <c:v>#N/A</c:v>
                </c:pt>
                <c:pt idx="4711">
                  <c:v>#N/A</c:v>
                </c:pt>
                <c:pt idx="4712">
                  <c:v>#N/A</c:v>
                </c:pt>
                <c:pt idx="4713">
                  <c:v>#N/A</c:v>
                </c:pt>
                <c:pt idx="4714">
                  <c:v>#N/A</c:v>
                </c:pt>
                <c:pt idx="4715">
                  <c:v>#N/A</c:v>
                </c:pt>
                <c:pt idx="4716">
                  <c:v>#N/A</c:v>
                </c:pt>
                <c:pt idx="4717">
                  <c:v>#N/A</c:v>
                </c:pt>
                <c:pt idx="4718">
                  <c:v>#N/A</c:v>
                </c:pt>
                <c:pt idx="4719">
                  <c:v>#N/A</c:v>
                </c:pt>
                <c:pt idx="4720">
                  <c:v>#N/A</c:v>
                </c:pt>
                <c:pt idx="4721">
                  <c:v>#N/A</c:v>
                </c:pt>
                <c:pt idx="4722">
                  <c:v>#N/A</c:v>
                </c:pt>
                <c:pt idx="4723">
                  <c:v>#N/A</c:v>
                </c:pt>
                <c:pt idx="4724">
                  <c:v>#N/A</c:v>
                </c:pt>
                <c:pt idx="4725">
                  <c:v>#N/A</c:v>
                </c:pt>
                <c:pt idx="4726">
                  <c:v>#N/A</c:v>
                </c:pt>
                <c:pt idx="4727">
                  <c:v>#N/A</c:v>
                </c:pt>
                <c:pt idx="4728">
                  <c:v>#N/A</c:v>
                </c:pt>
                <c:pt idx="4729">
                  <c:v>#N/A</c:v>
                </c:pt>
                <c:pt idx="4730">
                  <c:v>#N/A</c:v>
                </c:pt>
                <c:pt idx="4731">
                  <c:v>#N/A</c:v>
                </c:pt>
                <c:pt idx="4732">
                  <c:v>#N/A</c:v>
                </c:pt>
                <c:pt idx="4733">
                  <c:v>#N/A</c:v>
                </c:pt>
                <c:pt idx="4734">
                  <c:v>#N/A</c:v>
                </c:pt>
                <c:pt idx="4735">
                  <c:v>#N/A</c:v>
                </c:pt>
                <c:pt idx="4736">
                  <c:v>#N/A</c:v>
                </c:pt>
                <c:pt idx="4737">
                  <c:v>#N/A</c:v>
                </c:pt>
                <c:pt idx="4738">
                  <c:v>#N/A</c:v>
                </c:pt>
                <c:pt idx="4739">
                  <c:v>#N/A</c:v>
                </c:pt>
                <c:pt idx="4740">
                  <c:v>#N/A</c:v>
                </c:pt>
                <c:pt idx="4741">
                  <c:v>#N/A</c:v>
                </c:pt>
                <c:pt idx="4742">
                  <c:v>#N/A</c:v>
                </c:pt>
                <c:pt idx="4743">
                  <c:v>#N/A</c:v>
                </c:pt>
                <c:pt idx="4744">
                  <c:v>#N/A</c:v>
                </c:pt>
                <c:pt idx="4745">
                  <c:v>#N/A</c:v>
                </c:pt>
                <c:pt idx="4746">
                  <c:v>#N/A</c:v>
                </c:pt>
                <c:pt idx="4747">
                  <c:v>#N/A</c:v>
                </c:pt>
                <c:pt idx="4748">
                  <c:v>#N/A</c:v>
                </c:pt>
                <c:pt idx="4749">
                  <c:v>#N/A</c:v>
                </c:pt>
                <c:pt idx="4750">
                  <c:v>#N/A</c:v>
                </c:pt>
                <c:pt idx="4751">
                  <c:v>#N/A</c:v>
                </c:pt>
                <c:pt idx="4752">
                  <c:v>#N/A</c:v>
                </c:pt>
                <c:pt idx="4753">
                  <c:v>#N/A</c:v>
                </c:pt>
                <c:pt idx="4754">
                  <c:v>#N/A</c:v>
                </c:pt>
                <c:pt idx="4755">
                  <c:v>#N/A</c:v>
                </c:pt>
                <c:pt idx="4756">
                  <c:v>#N/A</c:v>
                </c:pt>
                <c:pt idx="4757">
                  <c:v>#N/A</c:v>
                </c:pt>
                <c:pt idx="4758">
                  <c:v>#N/A</c:v>
                </c:pt>
                <c:pt idx="4759">
                  <c:v>#N/A</c:v>
                </c:pt>
                <c:pt idx="4760">
                  <c:v>#N/A</c:v>
                </c:pt>
                <c:pt idx="4761">
                  <c:v>#N/A</c:v>
                </c:pt>
                <c:pt idx="4762">
                  <c:v>#N/A</c:v>
                </c:pt>
                <c:pt idx="4763">
                  <c:v>#N/A</c:v>
                </c:pt>
                <c:pt idx="4764">
                  <c:v>#N/A</c:v>
                </c:pt>
                <c:pt idx="4765">
                  <c:v>#N/A</c:v>
                </c:pt>
                <c:pt idx="4766">
                  <c:v>#N/A</c:v>
                </c:pt>
                <c:pt idx="4767">
                  <c:v>#N/A</c:v>
                </c:pt>
                <c:pt idx="4768">
                  <c:v>#N/A</c:v>
                </c:pt>
                <c:pt idx="4769">
                  <c:v>#N/A</c:v>
                </c:pt>
                <c:pt idx="4770">
                  <c:v>#N/A</c:v>
                </c:pt>
                <c:pt idx="4771">
                  <c:v>#N/A</c:v>
                </c:pt>
                <c:pt idx="4772">
                  <c:v>#N/A</c:v>
                </c:pt>
                <c:pt idx="4773">
                  <c:v>#N/A</c:v>
                </c:pt>
                <c:pt idx="4774">
                  <c:v>#N/A</c:v>
                </c:pt>
                <c:pt idx="4775">
                  <c:v>#N/A</c:v>
                </c:pt>
                <c:pt idx="4776">
                  <c:v>#N/A</c:v>
                </c:pt>
                <c:pt idx="4777">
                  <c:v>#N/A</c:v>
                </c:pt>
                <c:pt idx="4778">
                  <c:v>#N/A</c:v>
                </c:pt>
                <c:pt idx="4779">
                  <c:v>#N/A</c:v>
                </c:pt>
                <c:pt idx="4780">
                  <c:v>#N/A</c:v>
                </c:pt>
                <c:pt idx="4781">
                  <c:v>#N/A</c:v>
                </c:pt>
                <c:pt idx="4782">
                  <c:v>#N/A</c:v>
                </c:pt>
                <c:pt idx="4783">
                  <c:v>#N/A</c:v>
                </c:pt>
                <c:pt idx="4784">
                  <c:v>#N/A</c:v>
                </c:pt>
                <c:pt idx="4785">
                  <c:v>#N/A</c:v>
                </c:pt>
                <c:pt idx="4786">
                  <c:v>#N/A</c:v>
                </c:pt>
                <c:pt idx="4787">
                  <c:v>#N/A</c:v>
                </c:pt>
                <c:pt idx="4788">
                  <c:v>#N/A</c:v>
                </c:pt>
                <c:pt idx="4789">
                  <c:v>#N/A</c:v>
                </c:pt>
                <c:pt idx="4790">
                  <c:v>#N/A</c:v>
                </c:pt>
                <c:pt idx="4791">
                  <c:v>#N/A</c:v>
                </c:pt>
                <c:pt idx="4792">
                  <c:v>#N/A</c:v>
                </c:pt>
                <c:pt idx="4793">
                  <c:v>#N/A</c:v>
                </c:pt>
                <c:pt idx="4794">
                  <c:v>#N/A</c:v>
                </c:pt>
                <c:pt idx="4795">
                  <c:v>#N/A</c:v>
                </c:pt>
                <c:pt idx="4796">
                  <c:v>#N/A</c:v>
                </c:pt>
                <c:pt idx="4797">
                  <c:v>#N/A</c:v>
                </c:pt>
                <c:pt idx="4798">
                  <c:v>#N/A</c:v>
                </c:pt>
                <c:pt idx="4799">
                  <c:v>#N/A</c:v>
                </c:pt>
                <c:pt idx="4800">
                  <c:v>#N/A</c:v>
                </c:pt>
                <c:pt idx="4801">
                  <c:v>#N/A</c:v>
                </c:pt>
                <c:pt idx="4802">
                  <c:v>#N/A</c:v>
                </c:pt>
                <c:pt idx="4803">
                  <c:v>#N/A</c:v>
                </c:pt>
                <c:pt idx="4804">
                  <c:v>#N/A</c:v>
                </c:pt>
                <c:pt idx="4805">
                  <c:v>#N/A</c:v>
                </c:pt>
                <c:pt idx="4806">
                  <c:v>#N/A</c:v>
                </c:pt>
                <c:pt idx="4807">
                  <c:v>#N/A</c:v>
                </c:pt>
                <c:pt idx="4808">
                  <c:v>#N/A</c:v>
                </c:pt>
                <c:pt idx="4809">
                  <c:v>#N/A</c:v>
                </c:pt>
                <c:pt idx="4810">
                  <c:v>#N/A</c:v>
                </c:pt>
                <c:pt idx="4811">
                  <c:v>#N/A</c:v>
                </c:pt>
                <c:pt idx="4812">
                  <c:v>#N/A</c:v>
                </c:pt>
                <c:pt idx="4813">
                  <c:v>#N/A</c:v>
                </c:pt>
                <c:pt idx="4814">
                  <c:v>#N/A</c:v>
                </c:pt>
                <c:pt idx="4815">
                  <c:v>#N/A</c:v>
                </c:pt>
                <c:pt idx="4816">
                  <c:v>#N/A</c:v>
                </c:pt>
                <c:pt idx="4817">
                  <c:v>#N/A</c:v>
                </c:pt>
                <c:pt idx="4818">
                  <c:v>#N/A</c:v>
                </c:pt>
                <c:pt idx="4819">
                  <c:v>#N/A</c:v>
                </c:pt>
                <c:pt idx="4820">
                  <c:v>#N/A</c:v>
                </c:pt>
                <c:pt idx="4821">
                  <c:v>#N/A</c:v>
                </c:pt>
                <c:pt idx="4822">
                  <c:v>#N/A</c:v>
                </c:pt>
                <c:pt idx="4823">
                  <c:v>#N/A</c:v>
                </c:pt>
                <c:pt idx="4824">
                  <c:v>#N/A</c:v>
                </c:pt>
                <c:pt idx="4825">
                  <c:v>#N/A</c:v>
                </c:pt>
                <c:pt idx="4826">
                  <c:v>#N/A</c:v>
                </c:pt>
                <c:pt idx="4827">
                  <c:v>#N/A</c:v>
                </c:pt>
                <c:pt idx="4828">
                  <c:v>#N/A</c:v>
                </c:pt>
                <c:pt idx="4829">
                  <c:v>#N/A</c:v>
                </c:pt>
                <c:pt idx="4830">
                  <c:v>#N/A</c:v>
                </c:pt>
                <c:pt idx="4831">
                  <c:v>#N/A</c:v>
                </c:pt>
                <c:pt idx="4832">
                  <c:v>#N/A</c:v>
                </c:pt>
                <c:pt idx="4833">
                  <c:v>#N/A</c:v>
                </c:pt>
                <c:pt idx="4834">
                  <c:v>#N/A</c:v>
                </c:pt>
                <c:pt idx="4835">
                  <c:v>#N/A</c:v>
                </c:pt>
                <c:pt idx="4836">
                  <c:v>#N/A</c:v>
                </c:pt>
                <c:pt idx="4837">
                  <c:v>#N/A</c:v>
                </c:pt>
                <c:pt idx="4838">
                  <c:v>#N/A</c:v>
                </c:pt>
                <c:pt idx="4839">
                  <c:v>#N/A</c:v>
                </c:pt>
                <c:pt idx="4840">
                  <c:v>#N/A</c:v>
                </c:pt>
                <c:pt idx="4841">
                  <c:v>#N/A</c:v>
                </c:pt>
                <c:pt idx="4842">
                  <c:v>#N/A</c:v>
                </c:pt>
                <c:pt idx="4843">
                  <c:v>#N/A</c:v>
                </c:pt>
                <c:pt idx="4844">
                  <c:v>#N/A</c:v>
                </c:pt>
                <c:pt idx="4845">
                  <c:v>#N/A</c:v>
                </c:pt>
                <c:pt idx="4846">
                  <c:v>#N/A</c:v>
                </c:pt>
                <c:pt idx="4847">
                  <c:v>#N/A</c:v>
                </c:pt>
                <c:pt idx="4848">
                  <c:v>#N/A</c:v>
                </c:pt>
                <c:pt idx="4849">
                  <c:v>#N/A</c:v>
                </c:pt>
                <c:pt idx="4850">
                  <c:v>#N/A</c:v>
                </c:pt>
                <c:pt idx="4851">
                  <c:v>#N/A</c:v>
                </c:pt>
                <c:pt idx="4852">
                  <c:v>#N/A</c:v>
                </c:pt>
                <c:pt idx="4853">
                  <c:v>#N/A</c:v>
                </c:pt>
                <c:pt idx="4854">
                  <c:v>#N/A</c:v>
                </c:pt>
                <c:pt idx="4855">
                  <c:v>#N/A</c:v>
                </c:pt>
                <c:pt idx="4856">
                  <c:v>#N/A</c:v>
                </c:pt>
                <c:pt idx="4857">
                  <c:v>#N/A</c:v>
                </c:pt>
                <c:pt idx="4858">
                  <c:v>#N/A</c:v>
                </c:pt>
                <c:pt idx="4859">
                  <c:v>#N/A</c:v>
                </c:pt>
                <c:pt idx="4860">
                  <c:v>#N/A</c:v>
                </c:pt>
                <c:pt idx="4861">
                  <c:v>#N/A</c:v>
                </c:pt>
                <c:pt idx="4862">
                  <c:v>#N/A</c:v>
                </c:pt>
                <c:pt idx="4863">
                  <c:v>#N/A</c:v>
                </c:pt>
                <c:pt idx="4864">
                  <c:v>#N/A</c:v>
                </c:pt>
                <c:pt idx="4865">
                  <c:v>#N/A</c:v>
                </c:pt>
                <c:pt idx="4866">
                  <c:v>#N/A</c:v>
                </c:pt>
                <c:pt idx="4867">
                  <c:v>#N/A</c:v>
                </c:pt>
                <c:pt idx="4868">
                  <c:v>#N/A</c:v>
                </c:pt>
                <c:pt idx="4869">
                  <c:v>#N/A</c:v>
                </c:pt>
                <c:pt idx="4870">
                  <c:v>#N/A</c:v>
                </c:pt>
                <c:pt idx="4871">
                  <c:v>#N/A</c:v>
                </c:pt>
                <c:pt idx="4872">
                  <c:v>#N/A</c:v>
                </c:pt>
                <c:pt idx="4873">
                  <c:v>#N/A</c:v>
                </c:pt>
                <c:pt idx="4874">
                  <c:v>#N/A</c:v>
                </c:pt>
                <c:pt idx="4875">
                  <c:v>#N/A</c:v>
                </c:pt>
                <c:pt idx="4876">
                  <c:v>#N/A</c:v>
                </c:pt>
                <c:pt idx="4877">
                  <c:v>#N/A</c:v>
                </c:pt>
                <c:pt idx="4878">
                  <c:v>#N/A</c:v>
                </c:pt>
                <c:pt idx="4879">
                  <c:v>#N/A</c:v>
                </c:pt>
                <c:pt idx="4880">
                  <c:v>#N/A</c:v>
                </c:pt>
                <c:pt idx="4881">
                  <c:v>#N/A</c:v>
                </c:pt>
                <c:pt idx="4882">
                  <c:v>#N/A</c:v>
                </c:pt>
                <c:pt idx="4883">
                  <c:v>#N/A</c:v>
                </c:pt>
                <c:pt idx="4884">
                  <c:v>#N/A</c:v>
                </c:pt>
                <c:pt idx="4885">
                  <c:v>#N/A</c:v>
                </c:pt>
                <c:pt idx="4886">
                  <c:v>#N/A</c:v>
                </c:pt>
                <c:pt idx="4887">
                  <c:v>#N/A</c:v>
                </c:pt>
                <c:pt idx="4888">
                  <c:v>#N/A</c:v>
                </c:pt>
                <c:pt idx="4889">
                  <c:v>#N/A</c:v>
                </c:pt>
                <c:pt idx="4890">
                  <c:v>#N/A</c:v>
                </c:pt>
                <c:pt idx="4891">
                  <c:v>#N/A</c:v>
                </c:pt>
                <c:pt idx="4892">
                  <c:v>#N/A</c:v>
                </c:pt>
                <c:pt idx="4893">
                  <c:v>#N/A</c:v>
                </c:pt>
                <c:pt idx="4894">
                  <c:v>#N/A</c:v>
                </c:pt>
                <c:pt idx="4895">
                  <c:v>#N/A</c:v>
                </c:pt>
                <c:pt idx="4896">
                  <c:v>#N/A</c:v>
                </c:pt>
                <c:pt idx="4897">
                  <c:v>#N/A</c:v>
                </c:pt>
                <c:pt idx="4898">
                  <c:v>#N/A</c:v>
                </c:pt>
                <c:pt idx="4899">
                  <c:v>#N/A</c:v>
                </c:pt>
                <c:pt idx="4900">
                  <c:v>#N/A</c:v>
                </c:pt>
                <c:pt idx="4901">
                  <c:v>#N/A</c:v>
                </c:pt>
                <c:pt idx="4902">
                  <c:v>#N/A</c:v>
                </c:pt>
                <c:pt idx="4903">
                  <c:v>#N/A</c:v>
                </c:pt>
                <c:pt idx="4904">
                  <c:v>#N/A</c:v>
                </c:pt>
                <c:pt idx="4905">
                  <c:v>#N/A</c:v>
                </c:pt>
                <c:pt idx="4906">
                  <c:v>#N/A</c:v>
                </c:pt>
                <c:pt idx="4907">
                  <c:v>#N/A</c:v>
                </c:pt>
                <c:pt idx="4908">
                  <c:v>#N/A</c:v>
                </c:pt>
                <c:pt idx="4909">
                  <c:v>#N/A</c:v>
                </c:pt>
                <c:pt idx="4910">
                  <c:v>#N/A</c:v>
                </c:pt>
                <c:pt idx="4911">
                  <c:v>#N/A</c:v>
                </c:pt>
                <c:pt idx="4912">
                  <c:v>#N/A</c:v>
                </c:pt>
                <c:pt idx="4913">
                  <c:v>#N/A</c:v>
                </c:pt>
                <c:pt idx="4914">
                  <c:v>#N/A</c:v>
                </c:pt>
                <c:pt idx="4915">
                  <c:v>#N/A</c:v>
                </c:pt>
                <c:pt idx="4916">
                  <c:v>#N/A</c:v>
                </c:pt>
                <c:pt idx="4917">
                  <c:v>#N/A</c:v>
                </c:pt>
                <c:pt idx="4918">
                  <c:v>#N/A</c:v>
                </c:pt>
                <c:pt idx="4919">
                  <c:v>#N/A</c:v>
                </c:pt>
                <c:pt idx="4920">
                  <c:v>#N/A</c:v>
                </c:pt>
                <c:pt idx="4921">
                  <c:v>#N/A</c:v>
                </c:pt>
                <c:pt idx="4922">
                  <c:v>#N/A</c:v>
                </c:pt>
                <c:pt idx="4923">
                  <c:v>#N/A</c:v>
                </c:pt>
                <c:pt idx="4924">
                  <c:v>#N/A</c:v>
                </c:pt>
                <c:pt idx="4925">
                  <c:v>#N/A</c:v>
                </c:pt>
                <c:pt idx="4926">
                  <c:v>#N/A</c:v>
                </c:pt>
                <c:pt idx="4927">
                  <c:v>#N/A</c:v>
                </c:pt>
                <c:pt idx="4928">
                  <c:v>#N/A</c:v>
                </c:pt>
                <c:pt idx="4929">
                  <c:v>#N/A</c:v>
                </c:pt>
                <c:pt idx="4930">
                  <c:v>#N/A</c:v>
                </c:pt>
                <c:pt idx="4931">
                  <c:v>#N/A</c:v>
                </c:pt>
                <c:pt idx="4932">
                  <c:v>#N/A</c:v>
                </c:pt>
                <c:pt idx="4933">
                  <c:v>#N/A</c:v>
                </c:pt>
                <c:pt idx="4934">
                  <c:v>#N/A</c:v>
                </c:pt>
                <c:pt idx="4935">
                  <c:v>#N/A</c:v>
                </c:pt>
                <c:pt idx="4936">
                  <c:v>#N/A</c:v>
                </c:pt>
                <c:pt idx="4937">
                  <c:v>#N/A</c:v>
                </c:pt>
                <c:pt idx="4938">
                  <c:v>#N/A</c:v>
                </c:pt>
                <c:pt idx="4939">
                  <c:v>#N/A</c:v>
                </c:pt>
                <c:pt idx="4940">
                  <c:v>#N/A</c:v>
                </c:pt>
                <c:pt idx="4941">
                  <c:v>#N/A</c:v>
                </c:pt>
                <c:pt idx="4942">
                  <c:v>#N/A</c:v>
                </c:pt>
                <c:pt idx="4943">
                  <c:v>#N/A</c:v>
                </c:pt>
                <c:pt idx="4944">
                  <c:v>#N/A</c:v>
                </c:pt>
                <c:pt idx="4945">
                  <c:v>#N/A</c:v>
                </c:pt>
                <c:pt idx="4946">
                  <c:v>#N/A</c:v>
                </c:pt>
                <c:pt idx="4947">
                  <c:v>#N/A</c:v>
                </c:pt>
                <c:pt idx="4948">
                  <c:v>#N/A</c:v>
                </c:pt>
                <c:pt idx="4949">
                  <c:v>#N/A</c:v>
                </c:pt>
                <c:pt idx="4950">
                  <c:v>#N/A</c:v>
                </c:pt>
                <c:pt idx="4951">
                  <c:v>#N/A</c:v>
                </c:pt>
                <c:pt idx="4952">
                  <c:v>#N/A</c:v>
                </c:pt>
                <c:pt idx="4953">
                  <c:v>#N/A</c:v>
                </c:pt>
                <c:pt idx="4954">
                  <c:v>#N/A</c:v>
                </c:pt>
                <c:pt idx="4955">
                  <c:v>#N/A</c:v>
                </c:pt>
                <c:pt idx="4956">
                  <c:v>#N/A</c:v>
                </c:pt>
                <c:pt idx="4957">
                  <c:v>#N/A</c:v>
                </c:pt>
                <c:pt idx="4958">
                  <c:v>#N/A</c:v>
                </c:pt>
                <c:pt idx="4959">
                  <c:v>#N/A</c:v>
                </c:pt>
                <c:pt idx="4960">
                  <c:v>#N/A</c:v>
                </c:pt>
                <c:pt idx="4961">
                  <c:v>#N/A</c:v>
                </c:pt>
                <c:pt idx="4962">
                  <c:v>#N/A</c:v>
                </c:pt>
                <c:pt idx="4963">
                  <c:v>#N/A</c:v>
                </c:pt>
                <c:pt idx="4964">
                  <c:v>#N/A</c:v>
                </c:pt>
                <c:pt idx="4965">
                  <c:v>#N/A</c:v>
                </c:pt>
                <c:pt idx="4966">
                  <c:v>#N/A</c:v>
                </c:pt>
                <c:pt idx="4967">
                  <c:v>#N/A</c:v>
                </c:pt>
                <c:pt idx="4968">
                  <c:v>#N/A</c:v>
                </c:pt>
                <c:pt idx="4969">
                  <c:v>#N/A</c:v>
                </c:pt>
                <c:pt idx="4970">
                  <c:v>#N/A</c:v>
                </c:pt>
                <c:pt idx="4971">
                  <c:v>#N/A</c:v>
                </c:pt>
                <c:pt idx="4972">
                  <c:v>#N/A</c:v>
                </c:pt>
                <c:pt idx="4973">
                  <c:v>#N/A</c:v>
                </c:pt>
                <c:pt idx="4974">
                  <c:v>#N/A</c:v>
                </c:pt>
                <c:pt idx="4975">
                  <c:v>#N/A</c:v>
                </c:pt>
                <c:pt idx="4976">
                  <c:v>#N/A</c:v>
                </c:pt>
                <c:pt idx="4977">
                  <c:v>#N/A</c:v>
                </c:pt>
                <c:pt idx="4978">
                  <c:v>#N/A</c:v>
                </c:pt>
                <c:pt idx="4979">
                  <c:v>#N/A</c:v>
                </c:pt>
                <c:pt idx="4980">
                  <c:v>#N/A</c:v>
                </c:pt>
                <c:pt idx="4981">
                  <c:v>#N/A</c:v>
                </c:pt>
                <c:pt idx="4982">
                  <c:v>#N/A</c:v>
                </c:pt>
                <c:pt idx="4983">
                  <c:v>#N/A</c:v>
                </c:pt>
                <c:pt idx="4984">
                  <c:v>#N/A</c:v>
                </c:pt>
                <c:pt idx="4985">
                  <c:v>#N/A</c:v>
                </c:pt>
                <c:pt idx="4986">
                  <c:v>#N/A</c:v>
                </c:pt>
                <c:pt idx="4987">
                  <c:v>#N/A</c:v>
                </c:pt>
                <c:pt idx="4988">
                  <c:v>#N/A</c:v>
                </c:pt>
                <c:pt idx="4989">
                  <c:v>#N/A</c:v>
                </c:pt>
                <c:pt idx="4990">
                  <c:v>#N/A</c:v>
                </c:pt>
                <c:pt idx="4991">
                  <c:v>#N/A</c:v>
                </c:pt>
                <c:pt idx="4992">
                  <c:v>#N/A</c:v>
                </c:pt>
                <c:pt idx="4993">
                  <c:v>#N/A</c:v>
                </c:pt>
                <c:pt idx="4994">
                  <c:v>#N/A</c:v>
                </c:pt>
                <c:pt idx="4995">
                  <c:v>#N/A</c:v>
                </c:pt>
                <c:pt idx="4996">
                  <c:v>#N/A</c:v>
                </c:pt>
                <c:pt idx="4997">
                  <c:v>#N/A</c:v>
                </c:pt>
                <c:pt idx="4998">
                  <c:v>#N/A</c:v>
                </c:pt>
                <c:pt idx="4999">
                  <c:v>#N/A</c:v>
                </c:pt>
              </c:numCache>
            </c:numRef>
          </c:xVal>
          <c:yVal>
            <c:numRef>
              <c:f>Calculation!$S$27:$S$5026</c:f>
              <c:numCache>
                <c:formatCode>#.##000000</c:formatCode>
                <c:ptCount val="5000"/>
                <c:pt idx="0">
                  <c:v>1.5707913425087752</c:v>
                </c:pt>
                <c:pt idx="1">
                  <c:v>1.8227927496164651</c:v>
                </c:pt>
                <c:pt idx="2">
                  <c:v>1.8262442637991392</c:v>
                </c:pt>
                <c:pt idx="3">
                  <c:v>1.9546564186598974</c:v>
                </c:pt>
                <c:pt idx="4">
                  <c:v>2.0385363394006704</c:v>
                </c:pt>
                <c:pt idx="5">
                  <c:v>2.4860730990887179</c:v>
                </c:pt>
                <c:pt idx="6">
                  <c:v>2.7978373284226574</c:v>
                </c:pt>
                <c:pt idx="7">
                  <c:v>2.957758191403749</c:v>
                </c:pt>
                <c:pt idx="8">
                  <c:v>3.0414732605052848</c:v>
                </c:pt>
                <c:pt idx="9">
                  <c:v>3.2645833260277985</c:v>
                </c:pt>
                <c:pt idx="10">
                  <c:v>3.2262208647749127</c:v>
                </c:pt>
                <c:pt idx="11">
                  <c:v>3.4209171921912054</c:v>
                </c:pt>
                <c:pt idx="12">
                  <c:v>3.4641971145761143</c:v>
                </c:pt>
                <c:pt idx="13">
                  <c:v>3.4649656413495524</c:v>
                </c:pt>
                <c:pt idx="14">
                  <c:v>3.63261876767799</c:v>
                </c:pt>
                <c:pt idx="15">
                  <c:v>3.6257143487213219</c:v>
                </c:pt>
                <c:pt idx="16">
                  <c:v>3.6288022597290066</c:v>
                </c:pt>
                <c:pt idx="17">
                  <c:v>3.5983146021585179</c:v>
                </c:pt>
                <c:pt idx="18">
                  <c:v>3.5909892923691142</c:v>
                </c:pt>
                <c:pt idx="19">
                  <c:v>3.5847943814100076</c:v>
                </c:pt>
                <c:pt idx="20">
                  <c:v>3.5635082841355747</c:v>
                </c:pt>
                <c:pt idx="21">
                  <c:v>3.7813767434088219</c:v>
                </c:pt>
                <c:pt idx="22">
                  <c:v>3.8002423429643475</c:v>
                </c:pt>
                <c:pt idx="23">
                  <c:v>3.8169271417152242</c:v>
                </c:pt>
                <c:pt idx="24">
                  <c:v>3.8243715216394945</c:v>
                </c:pt>
                <c:pt idx="25">
                  <c:v>3.8338671662083259</c:v>
                </c:pt>
                <c:pt idx="26">
                  <c:v>3.8879681566013189</c:v>
                </c:pt>
                <c:pt idx="27">
                  <c:v>3.9407463941407093</c:v>
                </c:pt>
                <c:pt idx="28">
                  <c:v>3.9364657910381418</c:v>
                </c:pt>
                <c:pt idx="29">
                  <c:v>3.9588289688884513</c:v>
                </c:pt>
                <c:pt idx="30">
                  <c:v>3.9633197343867428</c:v>
                </c:pt>
                <c:pt idx="31">
                  <c:v>3.962943310926808</c:v>
                </c:pt>
                <c:pt idx="32">
                  <c:v>4.0088286656503884</c:v>
                </c:pt>
                <c:pt idx="33">
                  <c:v>4.0113975388462713</c:v>
                </c:pt>
                <c:pt idx="34">
                  <c:v>4.1637700214136597</c:v>
                </c:pt>
                <c:pt idx="35">
                  <c:v>4.0453400620748567</c:v>
                </c:pt>
                <c:pt idx="36">
                  <c:v>4.0492849757494165</c:v>
                </c:pt>
                <c:pt idx="37">
                  <c:v>3.9837082825434771</c:v>
                </c:pt>
                <c:pt idx="38">
                  <c:v>4.060722830152411</c:v>
                </c:pt>
                <c:pt idx="39">
                  <c:v>4.0467173402142391</c:v>
                </c:pt>
                <c:pt idx="40">
                  <c:v>4.0925115712791955</c:v>
                </c:pt>
                <c:pt idx="41">
                  <c:v>3.9978205018834925</c:v>
                </c:pt>
                <c:pt idx="42">
                  <c:v>4.0045868949466819</c:v>
                </c:pt>
                <c:pt idx="43">
                  <c:v>4.0262305602856419</c:v>
                </c:pt>
                <c:pt idx="44">
                  <c:v>4.022631427159312</c:v>
                </c:pt>
                <c:pt idx="45">
                  <c:v>4.0573430041594181</c:v>
                </c:pt>
                <c:pt idx="46">
                  <c:v>4.030735323653273</c:v>
                </c:pt>
                <c:pt idx="47">
                  <c:v>4.0428583354593339</c:v>
                </c:pt>
                <c:pt idx="48">
                  <c:v>4.0447617080282177</c:v>
                </c:pt>
                <c:pt idx="49">
                  <c:v>3.877102340597264</c:v>
                </c:pt>
                <c:pt idx="50">
                  <c:v>3.9777620049770568</c:v>
                </c:pt>
                <c:pt idx="51">
                  <c:v>3.980346583423592</c:v>
                </c:pt>
                <c:pt idx="52">
                  <c:v>3.9904695586620211</c:v>
                </c:pt>
                <c:pt idx="53">
                  <c:v>4.0856428234013222</c:v>
                </c:pt>
                <c:pt idx="54">
                  <c:v>4.0813611148068158</c:v>
                </c:pt>
                <c:pt idx="55">
                  <c:v>4.0675687816987356</c:v>
                </c:pt>
                <c:pt idx="56">
                  <c:v>4.0540338305394936</c:v>
                </c:pt>
                <c:pt idx="57">
                  <c:v>4.0556763619063094</c:v>
                </c:pt>
                <c:pt idx="58">
                  <c:v>4.0550520147945432</c:v>
                </c:pt>
                <c:pt idx="59">
                  <c:v>4.0673225277762359</c:v>
                </c:pt>
                <c:pt idx="60">
                  <c:v>4.0664140631774579</c:v>
                </c:pt>
                <c:pt idx="61">
                  <c:v>4.1085232420999063</c:v>
                </c:pt>
                <c:pt idx="62">
                  <c:v>4.1289067290980173</c:v>
                </c:pt>
                <c:pt idx="63">
                  <c:v>4.0636595550910819</c:v>
                </c:pt>
                <c:pt idx="64">
                  <c:v>4.2193112361164502</c:v>
                </c:pt>
                <c:pt idx="65">
                  <c:v>4.2203272358596493</c:v>
                </c:pt>
                <c:pt idx="66">
                  <c:v>4.2225720386437171</c:v>
                </c:pt>
                <c:pt idx="67">
                  <c:v>4.2028809726446585</c:v>
                </c:pt>
                <c:pt idx="68">
                  <c:v>4.2639321629388061</c:v>
                </c:pt>
                <c:pt idx="69">
                  <c:v>4.2624298588518279</c:v>
                </c:pt>
                <c:pt idx="70">
                  <c:v>4.2701578020135056</c:v>
                </c:pt>
                <c:pt idx="71">
                  <c:v>4.2842320339622635</c:v>
                </c:pt>
                <c:pt idx="72">
                  <c:v>4.2843369480675344</c:v>
                </c:pt>
                <c:pt idx="73">
                  <c:v>4.2835489926831469</c:v>
                </c:pt>
                <c:pt idx="74">
                  <c:v>4.2369765860072119</c:v>
                </c:pt>
                <c:pt idx="75">
                  <c:v>4.2324600130935446</c:v>
                </c:pt>
                <c:pt idx="76">
                  <c:v>4.2319515112221566</c:v>
                </c:pt>
                <c:pt idx="77">
                  <c:v>4.2343162516935831</c:v>
                </c:pt>
                <c:pt idx="78">
                  <c:v>4.2655419982048492</c:v>
                </c:pt>
                <c:pt idx="79">
                  <c:v>4.2350325839471932</c:v>
                </c:pt>
                <c:pt idx="80">
                  <c:v>4.2629096662039707</c:v>
                </c:pt>
                <c:pt idx="81">
                  <c:v>4.2566083986830279</c:v>
                </c:pt>
                <c:pt idx="82">
                  <c:v>4.2834763847396591</c:v>
                </c:pt>
                <c:pt idx="83">
                  <c:v>4.3777899461832295</c:v>
                </c:pt>
                <c:pt idx="84">
                  <c:v>4.2347879923521088</c:v>
                </c:pt>
                <c:pt idx="85">
                  <c:v>4.1785015742651037</c:v>
                </c:pt>
                <c:pt idx="86">
                  <c:v>4.1771018024745361</c:v>
                </c:pt>
                <c:pt idx="87">
                  <c:v>4.1731335523763038</c:v>
                </c:pt>
                <c:pt idx="88">
                  <c:v>4.1891426198952431</c:v>
                </c:pt>
                <c:pt idx="89">
                  <c:v>4.2053383985321586</c:v>
                </c:pt>
                <c:pt idx="90">
                  <c:v>4.2184455617481538</c:v>
                </c:pt>
                <c:pt idx="91">
                  <c:v>4.1250566497241641</c:v>
                </c:pt>
                <c:pt idx="92">
                  <c:v>4.1315048292581178</c:v>
                </c:pt>
                <c:pt idx="93">
                  <c:v>4.2005863970672284</c:v>
                </c:pt>
                <c:pt idx="94">
                  <c:v>4.1997828399181456</c:v>
                </c:pt>
                <c:pt idx="95">
                  <c:v>4.2219751922602287</c:v>
                </c:pt>
                <c:pt idx="96">
                  <c:v>4.2221204792822746</c:v>
                </c:pt>
                <c:pt idx="97">
                  <c:v>4.322992095307046</c:v>
                </c:pt>
                <c:pt idx="98">
                  <c:v>4.3249318897053248</c:v>
                </c:pt>
                <c:pt idx="99">
                  <c:v>4.1866150050137296</c:v>
                </c:pt>
                <c:pt idx="100">
                  <c:v>4.2457682488606556</c:v>
                </c:pt>
                <c:pt idx="101">
                  <c:v>4.2241992855336328</c:v>
                </c:pt>
                <c:pt idx="102">
                  <c:v>4.2376382273654434</c:v>
                </c:pt>
                <c:pt idx="103">
                  <c:v>4.2076538257952576</c:v>
                </c:pt>
                <c:pt idx="104">
                  <c:v>4.1595522803000193</c:v>
                </c:pt>
                <c:pt idx="105">
                  <c:v>4.2133605240675056</c:v>
                </c:pt>
                <c:pt idx="106">
                  <c:v>4.1877306536616095</c:v>
                </c:pt>
                <c:pt idx="107">
                  <c:v>4.1998448894317191</c:v>
                </c:pt>
                <c:pt idx="108">
                  <c:v>4.2994950687011544</c:v>
                </c:pt>
                <c:pt idx="109">
                  <c:v>4.2981876711786224</c:v>
                </c:pt>
                <c:pt idx="110">
                  <c:v>4.1814705514760497</c:v>
                </c:pt>
                <c:pt idx="111">
                  <c:v>4.1337683571216219</c:v>
                </c:pt>
                <c:pt idx="112">
                  <c:v>4.132581134665287</c:v>
                </c:pt>
                <c:pt idx="113">
                  <c:v>4.1108871253838544</c:v>
                </c:pt>
                <c:pt idx="114">
                  <c:v>4.0738106015246931</c:v>
                </c:pt>
                <c:pt idx="115">
                  <c:v>4.1619010272833128</c:v>
                </c:pt>
                <c:pt idx="116">
                  <c:v>4.187474792682969</c:v>
                </c:pt>
                <c:pt idx="117">
                  <c:v>4.1894284873074801</c:v>
                </c:pt>
                <c:pt idx="118">
                  <c:v>4.1964273554888933</c:v>
                </c:pt>
                <c:pt idx="119">
                  <c:v>4.3168376452951218</c:v>
                </c:pt>
                <c:pt idx="120">
                  <c:v>4.3190705215761076</c:v>
                </c:pt>
                <c:pt idx="121">
                  <c:v>4.3183336884123964</c:v>
                </c:pt>
                <c:pt idx="122">
                  <c:v>4.4372161050285657</c:v>
                </c:pt>
                <c:pt idx="123">
                  <c:v>4.4374062875878577</c:v>
                </c:pt>
                <c:pt idx="124">
                  <c:v>4.4595916601642127</c:v>
                </c:pt>
                <c:pt idx="125">
                  <c:v>4.4365708915960624</c:v>
                </c:pt>
                <c:pt idx="126">
                  <c:v>4.3983399322349896</c:v>
                </c:pt>
                <c:pt idx="127">
                  <c:v>4.3604155626772227</c:v>
                </c:pt>
                <c:pt idx="128">
                  <c:v>4.3603352166542919</c:v>
                </c:pt>
                <c:pt idx="129">
                  <c:v>4.3170248212754663</c:v>
                </c:pt>
                <c:pt idx="130">
                  <c:v>4.3336770117198231</c:v>
                </c:pt>
                <c:pt idx="131">
                  <c:v>4.3416778232269237</c:v>
                </c:pt>
                <c:pt idx="132">
                  <c:v>4.4016154878246194</c:v>
                </c:pt>
                <c:pt idx="133">
                  <c:v>4.4142183302410354</c:v>
                </c:pt>
                <c:pt idx="134">
                  <c:v>4.4197866941506208</c:v>
                </c:pt>
                <c:pt idx="135">
                  <c:v>4.391452828367977</c:v>
                </c:pt>
                <c:pt idx="136">
                  <c:v>4.3938986628931227</c:v>
                </c:pt>
                <c:pt idx="137">
                  <c:v>4.4087142536018522</c:v>
                </c:pt>
                <c:pt idx="138">
                  <c:v>4.4094215282011131</c:v>
                </c:pt>
                <c:pt idx="139">
                  <c:v>4.5543711265720974</c:v>
                </c:pt>
                <c:pt idx="140">
                  <c:v>4.5664878284348793</c:v>
                </c:pt>
                <c:pt idx="141">
                  <c:v>4.6452654541688361</c:v>
                </c:pt>
                <c:pt idx="142">
                  <c:v>4.6455392457856801</c:v>
                </c:pt>
                <c:pt idx="143">
                  <c:v>4.6221378798136685</c:v>
                </c:pt>
                <c:pt idx="144">
                  <c:v>4.6328097493196614</c:v>
                </c:pt>
                <c:pt idx="145">
                  <c:v>4.6249345486143554</c:v>
                </c:pt>
                <c:pt idx="146">
                  <c:v>4.629532589565013</c:v>
                </c:pt>
                <c:pt idx="147">
                  <c:v>4.6288182656261299</c:v>
                </c:pt>
                <c:pt idx="148">
                  <c:v>4.6378243206386118</c:v>
                </c:pt>
                <c:pt idx="149">
                  <c:v>4.6901588505878156</c:v>
                </c:pt>
                <c:pt idx="150">
                  <c:v>4.7188351177522279</c:v>
                </c:pt>
                <c:pt idx="151">
                  <c:v>4.7050482943580993</c:v>
                </c:pt>
                <c:pt idx="152">
                  <c:v>4.7156725534349828</c:v>
                </c:pt>
                <c:pt idx="153">
                  <c:v>4.7141512313603862</c:v>
                </c:pt>
                <c:pt idx="154">
                  <c:v>4.6186233495594893</c:v>
                </c:pt>
                <c:pt idx="155">
                  <c:v>4.651946140204724</c:v>
                </c:pt>
                <c:pt idx="156">
                  <c:v>4.6345074749465542</c:v>
                </c:pt>
                <c:pt idx="157">
                  <c:v>4.628838342004876</c:v>
                </c:pt>
                <c:pt idx="158">
                  <c:v>4.6177747537567599</c:v>
                </c:pt>
                <c:pt idx="159">
                  <c:v>4.5924962283540447</c:v>
                </c:pt>
                <c:pt idx="160">
                  <c:v>4.6747793485791922</c:v>
                </c:pt>
                <c:pt idx="161">
                  <c:v>4.6667625543511093</c:v>
                </c:pt>
                <c:pt idx="162">
                  <c:v>4.6797498398120432</c:v>
                </c:pt>
                <c:pt idx="163">
                  <c:v>4.6803922620626563</c:v>
                </c:pt>
                <c:pt idx="164">
                  <c:v>4.6868383584512774</c:v>
                </c:pt>
                <c:pt idx="165">
                  <c:v>4.6599536168313529</c:v>
                </c:pt>
                <c:pt idx="166">
                  <c:v>4.6580724454023255</c:v>
                </c:pt>
                <c:pt idx="167">
                  <c:v>4.6582971301713831</c:v>
                </c:pt>
                <c:pt idx="168">
                  <c:v>4.6652159052471998</c:v>
                </c:pt>
                <c:pt idx="169">
                  <c:v>4.6690900421875998</c:v>
                </c:pt>
                <c:pt idx="170">
                  <c:v>4.6691073951503848</c:v>
                </c:pt>
                <c:pt idx="171">
                  <c:v>4.6261165630577041</c:v>
                </c:pt>
                <c:pt idx="172">
                  <c:v>4.6685788016270706</c:v>
                </c:pt>
                <c:pt idx="173">
                  <c:v>4.7292906276457103</c:v>
                </c:pt>
                <c:pt idx="174">
                  <c:v>4.7398801804735555</c:v>
                </c:pt>
                <c:pt idx="175">
                  <c:v>4.7250381810836162</c:v>
                </c:pt>
                <c:pt idx="176">
                  <c:v>4.6709061918025077</c:v>
                </c:pt>
                <c:pt idx="177">
                  <c:v>4.6704023570025441</c:v>
                </c:pt>
                <c:pt idx="178">
                  <c:v>4.669873571649501</c:v>
                </c:pt>
                <c:pt idx="179">
                  <c:v>4.6504394027621245</c:v>
                </c:pt>
                <c:pt idx="180">
                  <c:v>4.6482296712667184</c:v>
                </c:pt>
                <c:pt idx="181">
                  <c:v>4.648441846154614</c:v>
                </c:pt>
                <c:pt idx="182">
                  <c:v>4.6545893868046404</c:v>
                </c:pt>
                <c:pt idx="183">
                  <c:v>4.6538536583752874</c:v>
                </c:pt>
                <c:pt idx="184">
                  <c:v>4.6450209757424687</c:v>
                </c:pt>
                <c:pt idx="185">
                  <c:v>4.6458762597064505</c:v>
                </c:pt>
                <c:pt idx="186">
                  <c:v>4.6893836478615167</c:v>
                </c:pt>
                <c:pt idx="187">
                  <c:v>4.732004930488193</c:v>
                </c:pt>
                <c:pt idx="188">
                  <c:v>4.7318750359161088</c:v>
                </c:pt>
                <c:pt idx="189">
                  <c:v>4.6946294299638796</c:v>
                </c:pt>
                <c:pt idx="190">
                  <c:v>4.6902391064910836</c:v>
                </c:pt>
                <c:pt idx="191">
                  <c:v>4.6913937827416285</c:v>
                </c:pt>
                <c:pt idx="192">
                  <c:v>4.7311360046156334</c:v>
                </c:pt>
                <c:pt idx="193">
                  <c:v>4.8229200313738092</c:v>
                </c:pt>
                <c:pt idx="194">
                  <c:v>4.8341232931757361</c:v>
                </c:pt>
                <c:pt idx="195">
                  <c:v>4.8318958328377288</c:v>
                </c:pt>
                <c:pt idx="196">
                  <c:v>4.814668381304184</c:v>
                </c:pt>
                <c:pt idx="197">
                  <c:v>4.838374942544915</c:v>
                </c:pt>
                <c:pt idx="198">
                  <c:v>4.8384449983315205</c:v>
                </c:pt>
                <c:pt idx="199">
                  <c:v>4.8591662271250584</c:v>
                </c:pt>
                <c:pt idx="200">
                  <c:v>4.8793069453408808</c:v>
                </c:pt>
                <c:pt idx="201">
                  <c:v>4.9167253953620627</c:v>
                </c:pt>
                <c:pt idx="202">
                  <c:v>4.8416905594338902</c:v>
                </c:pt>
                <c:pt idx="203">
                  <c:v>4.8421361808898418</c:v>
                </c:pt>
                <c:pt idx="204">
                  <c:v>4.8333843963961884</c:v>
                </c:pt>
                <c:pt idx="205">
                  <c:v>4.8305767644728652</c:v>
                </c:pt>
                <c:pt idx="206">
                  <c:v>4.851873051456022</c:v>
                </c:pt>
                <c:pt idx="207">
                  <c:v>4.8491744816889781</c:v>
                </c:pt>
                <c:pt idx="208">
                  <c:v>4.8576456987154462</c:v>
                </c:pt>
                <c:pt idx="209">
                  <c:v>4.8113847488456098</c:v>
                </c:pt>
                <c:pt idx="210">
                  <c:v>4.9012375995119051</c:v>
                </c:pt>
                <c:pt idx="211">
                  <c:v>4.9081986718982415</c:v>
                </c:pt>
                <c:pt idx="212">
                  <c:v>4.8971309451856309</c:v>
                </c:pt>
                <c:pt idx="213">
                  <c:v>4.8972027101265834</c:v>
                </c:pt>
                <c:pt idx="214">
                  <c:v>4.9279862367156548</c:v>
                </c:pt>
                <c:pt idx="215">
                  <c:v>4.9098310416359352</c:v>
                </c:pt>
                <c:pt idx="216">
                  <c:v>4.9096529932004573</c:v>
                </c:pt>
                <c:pt idx="217">
                  <c:v>4.8429596103551251</c:v>
                </c:pt>
                <c:pt idx="218">
                  <c:v>4.8257791126148195</c:v>
                </c:pt>
                <c:pt idx="219">
                  <c:v>4.8257503085602131</c:v>
                </c:pt>
                <c:pt idx="220">
                  <c:v>4.8528714583353016</c:v>
                </c:pt>
                <c:pt idx="221">
                  <c:v>4.8739863719079493</c:v>
                </c:pt>
                <c:pt idx="222">
                  <c:v>4.9982203282568074</c:v>
                </c:pt>
                <c:pt idx="223">
                  <c:v>5.003040508990436</c:v>
                </c:pt>
                <c:pt idx="224">
                  <c:v>4.9916876443916838</c:v>
                </c:pt>
                <c:pt idx="225">
                  <c:v>4.9890072574310773</c:v>
                </c:pt>
                <c:pt idx="226">
                  <c:v>5.035721644815335</c:v>
                </c:pt>
                <c:pt idx="227">
                  <c:v>5.0550221081645024</c:v>
                </c:pt>
                <c:pt idx="228">
                  <c:v>5.0603430351128136</c:v>
                </c:pt>
                <c:pt idx="229">
                  <c:v>5.0554735198772951</c:v>
                </c:pt>
                <c:pt idx="230">
                  <c:v>4.9712621849834804</c:v>
                </c:pt>
                <c:pt idx="231">
                  <c:v>4.9711324791170179</c:v>
                </c:pt>
                <c:pt idx="232">
                  <c:v>4.9782955880252837</c:v>
                </c:pt>
                <c:pt idx="233">
                  <c:v>4.9752167798939464</c:v>
                </c:pt>
                <c:pt idx="234">
                  <c:v>4.9742370736216728</c:v>
                </c:pt>
                <c:pt idx="235">
                  <c:v>4.9267441607888989</c:v>
                </c:pt>
                <c:pt idx="236">
                  <c:v>4.9292958065836254</c:v>
                </c:pt>
                <c:pt idx="237">
                  <c:v>4.9292677024891942</c:v>
                </c:pt>
                <c:pt idx="238">
                  <c:v>4.9059617335790753</c:v>
                </c:pt>
                <c:pt idx="239">
                  <c:v>4.8806482622038354</c:v>
                </c:pt>
                <c:pt idx="240">
                  <c:v>4.8857724739534438</c:v>
                </c:pt>
                <c:pt idx="241">
                  <c:v>4.8824619876232083</c:v>
                </c:pt>
                <c:pt idx="242">
                  <c:v>4.8449476041128987</c:v>
                </c:pt>
                <c:pt idx="243">
                  <c:v>4.8449288449168257</c:v>
                </c:pt>
                <c:pt idx="244">
                  <c:v>4.8922972744236839</c:v>
                </c:pt>
                <c:pt idx="245">
                  <c:v>4.8861479462502651</c:v>
                </c:pt>
                <c:pt idx="246">
                  <c:v>4.8703819960764561</c:v>
                </c:pt>
                <c:pt idx="247">
                  <c:v>4.8886889642030349</c:v>
                </c:pt>
                <c:pt idx="248">
                  <c:v>4.8677395943598025</c:v>
                </c:pt>
                <c:pt idx="249">
                  <c:v>4.866287777591161</c:v>
                </c:pt>
                <c:pt idx="250">
                  <c:v>4.8457197334441382</c:v>
                </c:pt>
                <c:pt idx="251">
                  <c:v>4.8399099798298497</c:v>
                </c:pt>
                <c:pt idx="252">
                  <c:v>4.7650939855915668</c:v>
                </c:pt>
                <c:pt idx="253">
                  <c:v>4.744368691017768</c:v>
                </c:pt>
                <c:pt idx="254">
                  <c:v>4.717158756957784</c:v>
                </c:pt>
                <c:pt idx="255">
                  <c:v>4.7175108415934712</c:v>
                </c:pt>
                <c:pt idx="256">
                  <c:v>4.7470798385947104</c:v>
                </c:pt>
                <c:pt idx="257">
                  <c:v>4.7301424804088921</c:v>
                </c:pt>
                <c:pt idx="258">
                  <c:v>4.7555896111725913</c:v>
                </c:pt>
                <c:pt idx="259">
                  <c:v>4.834185363781101</c:v>
                </c:pt>
                <c:pt idx="260">
                  <c:v>4.778986834247319</c:v>
                </c:pt>
                <c:pt idx="261">
                  <c:v>4.7555785061549436</c:v>
                </c:pt>
                <c:pt idx="262">
                  <c:v>4.7759897788974648</c:v>
                </c:pt>
                <c:pt idx="263">
                  <c:v>4.7851581012137903</c:v>
                </c:pt>
                <c:pt idx="264">
                  <c:v>4.7795768075304936</c:v>
                </c:pt>
                <c:pt idx="265">
                  <c:v>4.7662048507011265</c:v>
                </c:pt>
                <c:pt idx="266">
                  <c:v>4.758375656930113</c:v>
                </c:pt>
                <c:pt idx="267">
                  <c:v>4.6899033604339397</c:v>
                </c:pt>
                <c:pt idx="268">
                  <c:v>4.7337977154052666</c:v>
                </c:pt>
                <c:pt idx="269">
                  <c:v>4.725539225591346</c:v>
                </c:pt>
                <c:pt idx="270">
                  <c:v>4.7211221289199239</c:v>
                </c:pt>
                <c:pt idx="271">
                  <c:v>4.7186970576535145</c:v>
                </c:pt>
                <c:pt idx="272">
                  <c:v>4.7176618738882787</c:v>
                </c:pt>
                <c:pt idx="273">
                  <c:v>4.7181523841503452</c:v>
                </c:pt>
                <c:pt idx="274">
                  <c:v>4.7151848085575088</c:v>
                </c:pt>
                <c:pt idx="275">
                  <c:v>4.6820627499388019</c:v>
                </c:pt>
                <c:pt idx="276">
                  <c:v>4.6867227832763403</c:v>
                </c:pt>
                <c:pt idx="277">
                  <c:v>4.6886733476286349</c:v>
                </c:pt>
                <c:pt idx="278">
                  <c:v>4.7155764689577859</c:v>
                </c:pt>
                <c:pt idx="279">
                  <c:v>4.7026543798189264</c:v>
                </c:pt>
                <c:pt idx="280">
                  <c:v>4.7018551386831602</c:v>
                </c:pt>
                <c:pt idx="281">
                  <c:v>4.6963471948915547</c:v>
                </c:pt>
                <c:pt idx="282">
                  <c:v>4.7089782140890524</c:v>
                </c:pt>
                <c:pt idx="283">
                  <c:v>4.7071476684606539</c:v>
                </c:pt>
                <c:pt idx="284">
                  <c:v>4.7118819201611313</c:v>
                </c:pt>
                <c:pt idx="285">
                  <c:v>4.684307885067855</c:v>
                </c:pt>
                <c:pt idx="286">
                  <c:v>4.6863000710389038</c:v>
                </c:pt>
                <c:pt idx="287">
                  <c:v>4.6853802338472352</c:v>
                </c:pt>
                <c:pt idx="288">
                  <c:v>4.6840276268022754</c:v>
                </c:pt>
                <c:pt idx="289">
                  <c:v>4.6839436320839924</c:v>
                </c:pt>
                <c:pt idx="290">
                  <c:v>4.6836776213955584</c:v>
                </c:pt>
                <c:pt idx="291">
                  <c:v>4.7017022743954744</c:v>
                </c:pt>
                <c:pt idx="292">
                  <c:v>4.6990501207444879</c:v>
                </c:pt>
                <c:pt idx="293">
                  <c:v>4.7119702669781214</c:v>
                </c:pt>
                <c:pt idx="294">
                  <c:v>4.7447331535472808</c:v>
                </c:pt>
                <c:pt idx="295">
                  <c:v>4.7578746300203294</c:v>
                </c:pt>
                <c:pt idx="296">
                  <c:v>4.7526617645528049</c:v>
                </c:pt>
                <c:pt idx="297">
                  <c:v>4.6632302600393105</c:v>
                </c:pt>
                <c:pt idx="298">
                  <c:v>4.6645061305593272</c:v>
                </c:pt>
                <c:pt idx="299">
                  <c:v>4.6641336033445553</c:v>
                </c:pt>
                <c:pt idx="300">
                  <c:v>4.6690771064362888</c:v>
                </c:pt>
                <c:pt idx="301">
                  <c:v>4.6805573375138678</c:v>
                </c:pt>
                <c:pt idx="302">
                  <c:v>4.6806605125129632</c:v>
                </c:pt>
                <c:pt idx="303">
                  <c:v>4.6804081619899032</c:v>
                </c:pt>
                <c:pt idx="304">
                  <c:v>4.7718662767870299</c:v>
                </c:pt>
                <c:pt idx="305">
                  <c:v>4.7829564733557905</c:v>
                </c:pt>
                <c:pt idx="306">
                  <c:v>4.7589223759300143</c:v>
                </c:pt>
                <c:pt idx="307">
                  <c:v>4.7832204916005745</c:v>
                </c:pt>
                <c:pt idx="308">
                  <c:v>4.7364584894866066</c:v>
                </c:pt>
                <c:pt idx="309">
                  <c:v>4.7301987041765701</c:v>
                </c:pt>
                <c:pt idx="310">
                  <c:v>4.7859061444101991</c:v>
                </c:pt>
                <c:pt idx="311">
                  <c:v>4.757581308001896</c:v>
                </c:pt>
                <c:pt idx="312">
                  <c:v>4.7043248406190541</c:v>
                </c:pt>
                <c:pt idx="313">
                  <c:v>4.6128416902525107</c:v>
                </c:pt>
                <c:pt idx="314">
                  <c:v>4.6301150567708467</c:v>
                </c:pt>
                <c:pt idx="315">
                  <c:v>4.6857755478123044</c:v>
                </c:pt>
                <c:pt idx="316">
                  <c:v>4.7374774666372019</c:v>
                </c:pt>
                <c:pt idx="317">
                  <c:v>4.680996642571615</c:v>
                </c:pt>
                <c:pt idx="318">
                  <c:v>4.6618504304262265</c:v>
                </c:pt>
                <c:pt idx="319">
                  <c:v>4.6580943026656429</c:v>
                </c:pt>
                <c:pt idx="320">
                  <c:v>4.6509716953880194</c:v>
                </c:pt>
                <c:pt idx="321">
                  <c:v>4.6078270907218837</c:v>
                </c:pt>
                <c:pt idx="322">
                  <c:v>4.6249801574793059</c:v>
                </c:pt>
                <c:pt idx="323">
                  <c:v>4.6240335632514071</c:v>
                </c:pt>
                <c:pt idx="324">
                  <c:v>4.6445266071405218</c:v>
                </c:pt>
                <c:pt idx="325">
                  <c:v>4.5682545375132602</c:v>
                </c:pt>
                <c:pt idx="326">
                  <c:v>4.5079471929823107</c:v>
                </c:pt>
                <c:pt idx="327">
                  <c:v>4.4813229705901509</c:v>
                </c:pt>
                <c:pt idx="328">
                  <c:v>4.54914753155707</c:v>
                </c:pt>
                <c:pt idx="329">
                  <c:v>4.5478912001398388</c:v>
                </c:pt>
                <c:pt idx="330">
                  <c:v>4.5506144271250459</c:v>
                </c:pt>
                <c:pt idx="331">
                  <c:v>4.5131934561775306</c:v>
                </c:pt>
                <c:pt idx="332">
                  <c:v>4.5934530944537757</c:v>
                </c:pt>
                <c:pt idx="333">
                  <c:v>4.6056611190747425</c:v>
                </c:pt>
                <c:pt idx="334">
                  <c:v>4.5952035511830545</c:v>
                </c:pt>
                <c:pt idx="335">
                  <c:v>4.5941502695454659</c:v>
                </c:pt>
                <c:pt idx="336">
                  <c:v>4.6132811207912559</c:v>
                </c:pt>
                <c:pt idx="337">
                  <c:v>4.5802093002755049</c:v>
                </c:pt>
                <c:pt idx="338">
                  <c:v>4.6049046499277226</c:v>
                </c:pt>
                <c:pt idx="339">
                  <c:v>4.6342909633359133</c:v>
                </c:pt>
                <c:pt idx="340">
                  <c:v>4.6862278641286341</c:v>
                </c:pt>
                <c:pt idx="341">
                  <c:v>4.6870449881253435</c:v>
                </c:pt>
                <c:pt idx="342">
                  <c:v>4.6914605545855252</c:v>
                </c:pt>
                <c:pt idx="343">
                  <c:v>4.6858041622519115</c:v>
                </c:pt>
                <c:pt idx="344">
                  <c:v>4.6777438889972336</c:v>
                </c:pt>
                <c:pt idx="345">
                  <c:v>4.6890719377512076</c:v>
                </c:pt>
                <c:pt idx="346">
                  <c:v>4.6897074335038802</c:v>
                </c:pt>
                <c:pt idx="347">
                  <c:v>4.6809983297781956</c:v>
                </c:pt>
                <c:pt idx="348">
                  <c:v>4.6598850355785286</c:v>
                </c:pt>
                <c:pt idx="349">
                  <c:v>4.6799636136263025</c:v>
                </c:pt>
                <c:pt idx="350">
                  <c:v>4.6728385766538816</c:v>
                </c:pt>
                <c:pt idx="351">
                  <c:v>4.6760041227350646</c:v>
                </c:pt>
                <c:pt idx="352">
                  <c:v>4.6759728774765543</c:v>
                </c:pt>
                <c:pt idx="353">
                  <c:v>4.6726247490103594</c:v>
                </c:pt>
                <c:pt idx="354">
                  <c:v>4.6933579432810673</c:v>
                </c:pt>
                <c:pt idx="355">
                  <c:v>4.692191067006223</c:v>
                </c:pt>
                <c:pt idx="356">
                  <c:v>4.6694920226826175</c:v>
                </c:pt>
                <c:pt idx="357">
                  <c:v>4.66947610580476</c:v>
                </c:pt>
                <c:pt idx="358">
                  <c:v>4.5999927465623367</c:v>
                </c:pt>
                <c:pt idx="359">
                  <c:v>4.5428715260723811</c:v>
                </c:pt>
                <c:pt idx="360">
                  <c:v>4.5440463129770734</c:v>
                </c:pt>
                <c:pt idx="361">
                  <c:v>4.5765831866115683</c:v>
                </c:pt>
                <c:pt idx="362">
                  <c:v>4.5501639826844062</c:v>
                </c:pt>
                <c:pt idx="363">
                  <c:v>4.537994636932857</c:v>
                </c:pt>
                <c:pt idx="364">
                  <c:v>4.529788335299509</c:v>
                </c:pt>
                <c:pt idx="365">
                  <c:v>4.4941133836065221</c:v>
                </c:pt>
                <c:pt idx="366">
                  <c:v>4.4859790345253652</c:v>
                </c:pt>
                <c:pt idx="367">
                  <c:v>4.4593232172142523</c:v>
                </c:pt>
                <c:pt idx="368">
                  <c:v>4.4146966835103889</c:v>
                </c:pt>
                <c:pt idx="369">
                  <c:v>4.4734507425021706</c:v>
                </c:pt>
                <c:pt idx="370">
                  <c:v>4.4804084442241434</c:v>
                </c:pt>
                <c:pt idx="371">
                  <c:v>4.4594665933893589</c:v>
                </c:pt>
                <c:pt idx="372">
                  <c:v>4.4201079671533572</c:v>
                </c:pt>
                <c:pt idx="373">
                  <c:v>4.4287609147786613</c:v>
                </c:pt>
                <c:pt idx="374">
                  <c:v>4.4329520840091794</c:v>
                </c:pt>
                <c:pt idx="375">
                  <c:v>4.4297072865399212</c:v>
                </c:pt>
                <c:pt idx="376">
                  <c:v>4.4312376745158319</c:v>
                </c:pt>
                <c:pt idx="377">
                  <c:v>4.4314677689397781</c:v>
                </c:pt>
                <c:pt idx="378">
                  <c:v>4.4121138302073177</c:v>
                </c:pt>
                <c:pt idx="379">
                  <c:v>4.3973967032470318</c:v>
                </c:pt>
                <c:pt idx="380">
                  <c:v>4.4256945074045069</c:v>
                </c:pt>
                <c:pt idx="381">
                  <c:v>4.426582781852832</c:v>
                </c:pt>
                <c:pt idx="382">
                  <c:v>4.4165675490822416</c:v>
                </c:pt>
                <c:pt idx="383">
                  <c:v>4.4502514453687949</c:v>
                </c:pt>
                <c:pt idx="384">
                  <c:v>4.4768511060780218</c:v>
                </c:pt>
                <c:pt idx="385">
                  <c:v>4.4735466098880456</c:v>
                </c:pt>
                <c:pt idx="386">
                  <c:v>4.4695360039742296</c:v>
                </c:pt>
                <c:pt idx="387">
                  <c:v>4.4907191484962556</c:v>
                </c:pt>
                <c:pt idx="388">
                  <c:v>4.502275417838181</c:v>
                </c:pt>
                <c:pt idx="389">
                  <c:v>4.4936657385607433</c:v>
                </c:pt>
                <c:pt idx="390">
                  <c:v>4.4886740178427837</c:v>
                </c:pt>
                <c:pt idx="391">
                  <c:v>4.4891189108236995</c:v>
                </c:pt>
                <c:pt idx="392">
                  <c:v>4.4866623973792024</c:v>
                </c:pt>
                <c:pt idx="393">
                  <c:v>4.4706986802178976</c:v>
                </c:pt>
                <c:pt idx="394">
                  <c:v>4.4821549348137273</c:v>
                </c:pt>
                <c:pt idx="395">
                  <c:v>4.4751295577763539</c:v>
                </c:pt>
                <c:pt idx="396">
                  <c:v>4.469052928669254</c:v>
                </c:pt>
                <c:pt idx="397">
                  <c:v>4.546016920459798</c:v>
                </c:pt>
                <c:pt idx="398">
                  <c:v>4.5469286377207405</c:v>
                </c:pt>
                <c:pt idx="399">
                  <c:v>4.5515979350357894</c:v>
                </c:pt>
                <c:pt idx="400">
                  <c:v>4.5366092267597535</c:v>
                </c:pt>
                <c:pt idx="401">
                  <c:v>4.4791116704388942</c:v>
                </c:pt>
                <c:pt idx="402">
                  <c:v>4.525654837005038</c:v>
                </c:pt>
                <c:pt idx="403">
                  <c:v>4.4709027692193484</c:v>
                </c:pt>
                <c:pt idx="404">
                  <c:v>4.4796274933154994</c:v>
                </c:pt>
                <c:pt idx="405">
                  <c:v>4.5971456219718689</c:v>
                </c:pt>
                <c:pt idx="406">
                  <c:v>4.6588628050003829</c:v>
                </c:pt>
                <c:pt idx="407">
                  <c:v>4.6815543187314983</c:v>
                </c:pt>
                <c:pt idx="408">
                  <c:v>4.6815084969306602</c:v>
                </c:pt>
                <c:pt idx="409">
                  <c:v>4.6689543807674827</c:v>
                </c:pt>
                <c:pt idx="410">
                  <c:v>4.7199741966646407</c:v>
                </c:pt>
                <c:pt idx="411">
                  <c:v>4.7135531013830336</c:v>
                </c:pt>
                <c:pt idx="412">
                  <c:v>4.7229063485544698</c:v>
                </c:pt>
                <c:pt idx="413">
                  <c:v>4.7504336550857076</c:v>
                </c:pt>
                <c:pt idx="414">
                  <c:v>4.762711738979819</c:v>
                </c:pt>
                <c:pt idx="415">
                  <c:v>4.7603381947483374</c:v>
                </c:pt>
                <c:pt idx="416">
                  <c:v>4.7759837614452145</c:v>
                </c:pt>
                <c:pt idx="417">
                  <c:v>4.7968732899349478</c:v>
                </c:pt>
                <c:pt idx="418">
                  <c:v>4.828794363688286</c:v>
                </c:pt>
                <c:pt idx="419">
                  <c:v>4.8393905117847389</c:v>
                </c:pt>
                <c:pt idx="420">
                  <c:v>4.840027355313735</c:v>
                </c:pt>
                <c:pt idx="421">
                  <c:v>4.8402590776460155</c:v>
                </c:pt>
                <c:pt idx="422">
                  <c:v>4.8533817844400602</c:v>
                </c:pt>
                <c:pt idx="423">
                  <c:v>4.8520134422836128</c:v>
                </c:pt>
                <c:pt idx="424">
                  <c:v>4.8691288000833159</c:v>
                </c:pt>
                <c:pt idx="425">
                  <c:v>4.8774396626248242</c:v>
                </c:pt>
                <c:pt idx="426">
                  <c:v>4.9037880251941557</c:v>
                </c:pt>
                <c:pt idx="427">
                  <c:v>4.9037785700941141</c:v>
                </c:pt>
                <c:pt idx="428">
                  <c:v>4.9022055815010992</c:v>
                </c:pt>
                <c:pt idx="429">
                  <c:v>4.8946446081028574</c:v>
                </c:pt>
                <c:pt idx="430">
                  <c:v>4.8919667450939412</c:v>
                </c:pt>
                <c:pt idx="431">
                  <c:v>4.8908857928960012</c:v>
                </c:pt>
                <c:pt idx="432">
                  <c:v>4.8944663422711114</c:v>
                </c:pt>
                <c:pt idx="433">
                  <c:v>4.8723191823236318</c:v>
                </c:pt>
                <c:pt idx="434">
                  <c:v>4.8614617119318835</c:v>
                </c:pt>
                <c:pt idx="435">
                  <c:v>4.8710548370509388</c:v>
                </c:pt>
                <c:pt idx="436">
                  <c:v>4.858261398946663</c:v>
                </c:pt>
                <c:pt idx="437">
                  <c:v>4.8582554589228284</c:v>
                </c:pt>
                <c:pt idx="438">
                  <c:v>4.8507268530810794</c:v>
                </c:pt>
                <c:pt idx="439">
                  <c:v>4.8565467793810644</c:v>
                </c:pt>
                <c:pt idx="440">
                  <c:v>4.8611280618169603</c:v>
                </c:pt>
                <c:pt idx="441">
                  <c:v>4.8650342352935754</c:v>
                </c:pt>
                <c:pt idx="442">
                  <c:v>4.8650306476832457</c:v>
                </c:pt>
                <c:pt idx="443">
                  <c:v>4.8650285282185672</c:v>
                </c:pt>
                <c:pt idx="444">
                  <c:v>4.8657788612317878</c:v>
                </c:pt>
                <c:pt idx="445">
                  <c:v>4.8536251285904592</c:v>
                </c:pt>
                <c:pt idx="446">
                  <c:v>4.9017335543227807</c:v>
                </c:pt>
                <c:pt idx="447">
                  <c:v>4.8718874506414371</c:v>
                </c:pt>
                <c:pt idx="448">
                  <c:v>4.8628932177980557</c:v>
                </c:pt>
                <c:pt idx="449">
                  <c:v>4.8595897963867509</c:v>
                </c:pt>
                <c:pt idx="450">
                  <c:v>4.8616009056688103</c:v>
                </c:pt>
                <c:pt idx="451">
                  <c:v>4.8735077802915256</c:v>
                </c:pt>
                <c:pt idx="452">
                  <c:v>4.8734803153121895</c:v>
                </c:pt>
                <c:pt idx="453">
                  <c:v>4.8806657683443744</c:v>
                </c:pt>
                <c:pt idx="454">
                  <c:v>4.879971520613176</c:v>
                </c:pt>
                <c:pt idx="455">
                  <c:v>4.837040457687789</c:v>
                </c:pt>
                <c:pt idx="456">
                  <c:v>4.8251159151552896</c:v>
                </c:pt>
                <c:pt idx="457">
                  <c:v>4.8202708873264584</c:v>
                </c:pt>
                <c:pt idx="458">
                  <c:v>4.8782712292203554</c:v>
                </c:pt>
                <c:pt idx="459">
                  <c:v>4.8737879213686837</c:v>
                </c:pt>
                <c:pt idx="460">
                  <c:v>4.8180812195874516</c:v>
                </c:pt>
                <c:pt idx="461">
                  <c:v>4.8534389623747494</c:v>
                </c:pt>
                <c:pt idx="462">
                  <c:v>4.8368098085696154</c:v>
                </c:pt>
                <c:pt idx="463">
                  <c:v>4.8346670747421614</c:v>
                </c:pt>
                <c:pt idx="464">
                  <c:v>4.8366945044523266</c:v>
                </c:pt>
                <c:pt idx="465">
                  <c:v>4.8546570548583636</c:v>
                </c:pt>
                <c:pt idx="466">
                  <c:v>4.8543655752230466</c:v>
                </c:pt>
                <c:pt idx="467">
                  <c:v>4.8545261231509054</c:v>
                </c:pt>
                <c:pt idx="468">
                  <c:v>4.857028844395157</c:v>
                </c:pt>
                <c:pt idx="469">
                  <c:v>4.8478557268845117</c:v>
                </c:pt>
                <c:pt idx="470">
                  <c:v>4.8476907332564609</c:v>
                </c:pt>
                <c:pt idx="471">
                  <c:v>4.8492908922861844</c:v>
                </c:pt>
                <c:pt idx="472">
                  <c:v>4.849186400542127</c:v>
                </c:pt>
                <c:pt idx="473">
                  <c:v>4.8508268287490646</c:v>
                </c:pt>
                <c:pt idx="474">
                  <c:v>4.8170842259605182</c:v>
                </c:pt>
                <c:pt idx="475">
                  <c:v>4.8201270933638538</c:v>
                </c:pt>
                <c:pt idx="476">
                  <c:v>4.7965014334103824</c:v>
                </c:pt>
                <c:pt idx="477">
                  <c:v>4.7986770051090533</c:v>
                </c:pt>
                <c:pt idx="478">
                  <c:v>4.7981749890011116</c:v>
                </c:pt>
                <c:pt idx="479">
                  <c:v>4.830102067405738</c:v>
                </c:pt>
                <c:pt idx="480">
                  <c:v>4.8257000661318719</c:v>
                </c:pt>
                <c:pt idx="481">
                  <c:v>4.8525018739617227</c:v>
                </c:pt>
                <c:pt idx="482">
                  <c:v>4.8527790593626294</c:v>
                </c:pt>
                <c:pt idx="483">
                  <c:v>4.8600617330354261</c:v>
                </c:pt>
                <c:pt idx="484">
                  <c:v>4.8468635173027126</c:v>
                </c:pt>
                <c:pt idx="485">
                  <c:v>4.8329768307970671</c:v>
                </c:pt>
                <c:pt idx="486">
                  <c:v>4.78099805170823</c:v>
                </c:pt>
                <c:pt idx="487">
                  <c:v>4.7819590093906035</c:v>
                </c:pt>
                <c:pt idx="488">
                  <c:v>4.8332225523888468</c:v>
                </c:pt>
                <c:pt idx="489">
                  <c:v>4.8328727616425908</c:v>
                </c:pt>
                <c:pt idx="490">
                  <c:v>4.8217092345748753</c:v>
                </c:pt>
                <c:pt idx="491">
                  <c:v>4.9042113485355729</c:v>
                </c:pt>
                <c:pt idx="492">
                  <c:v>4.9010920681211276</c:v>
                </c:pt>
                <c:pt idx="493">
                  <c:v>4.9012026148790486</c:v>
                </c:pt>
                <c:pt idx="494">
                  <c:v>4.9061274047628833</c:v>
                </c:pt>
                <c:pt idx="495">
                  <c:v>4.9064647044121354</c:v>
                </c:pt>
                <c:pt idx="496">
                  <c:v>4.9064495086047106</c:v>
                </c:pt>
                <c:pt idx="497">
                  <c:v>4.9017416539128966</c:v>
                </c:pt>
                <c:pt idx="498">
                  <c:v>4.8925503348649144</c:v>
                </c:pt>
                <c:pt idx="499">
                  <c:v>4.884553452442141</c:v>
                </c:pt>
                <c:pt idx="500">
                  <c:v>4.9094316635205555</c:v>
                </c:pt>
                <c:pt idx="501">
                  <c:v>4.870868875359001</c:v>
                </c:pt>
                <c:pt idx="502">
                  <c:v>4.8709465624455284</c:v>
                </c:pt>
                <c:pt idx="503">
                  <c:v>4.886555112221485</c:v>
                </c:pt>
                <c:pt idx="504">
                  <c:v>4.8866206184941099</c:v>
                </c:pt>
                <c:pt idx="505">
                  <c:v>4.9174718335196044</c:v>
                </c:pt>
                <c:pt idx="506">
                  <c:v>4.9205287982285562</c:v>
                </c:pt>
                <c:pt idx="507">
                  <c:v>4.9190739669927863</c:v>
                </c:pt>
                <c:pt idx="508">
                  <c:v>4.9333801800192569</c:v>
                </c:pt>
                <c:pt idx="509">
                  <c:v>4.9296067164681618</c:v>
                </c:pt>
                <c:pt idx="510">
                  <c:v>4.9232643423113123</c:v>
                </c:pt>
                <c:pt idx="511">
                  <c:v>4.9236294088163133</c:v>
                </c:pt>
                <c:pt idx="512">
                  <c:v>4.7894205299643193</c:v>
                </c:pt>
                <c:pt idx="513">
                  <c:v>4.7963224069563948</c:v>
                </c:pt>
                <c:pt idx="514">
                  <c:v>4.8228155311867438</c:v>
                </c:pt>
                <c:pt idx="515">
                  <c:v>4.8264173580002501</c:v>
                </c:pt>
                <c:pt idx="516">
                  <c:v>4.8083952840735229</c:v>
                </c:pt>
                <c:pt idx="517">
                  <c:v>4.7719833808342402</c:v>
                </c:pt>
                <c:pt idx="518">
                  <c:v>4.7683287841981299</c:v>
                </c:pt>
                <c:pt idx="519">
                  <c:v>4.7834765951055687</c:v>
                </c:pt>
                <c:pt idx="520">
                  <c:v>4.7834677887707606</c:v>
                </c:pt>
                <c:pt idx="521">
                  <c:v>4.795126524169909</c:v>
                </c:pt>
                <c:pt idx="522">
                  <c:v>4.7830395622603037</c:v>
                </c:pt>
                <c:pt idx="523">
                  <c:v>4.7799834413735889</c:v>
                </c:pt>
                <c:pt idx="524">
                  <c:v>4.7782156950344108</c:v>
                </c:pt>
                <c:pt idx="525">
                  <c:v>4.7780890729597534</c:v>
                </c:pt>
                <c:pt idx="526">
                  <c:v>4.7633766944424156</c:v>
                </c:pt>
                <c:pt idx="527">
                  <c:v>4.7633291220420899</c:v>
                </c:pt>
                <c:pt idx="528">
                  <c:v>4.7497645297959776</c:v>
                </c:pt>
                <c:pt idx="529">
                  <c:v>4.743743029381438</c:v>
                </c:pt>
                <c:pt idx="530">
                  <c:v>4.7484643287081214</c:v>
                </c:pt>
                <c:pt idx="531">
                  <c:v>4.8214426959722108</c:v>
                </c:pt>
                <c:pt idx="532">
                  <c:v>4.7960639368459574</c:v>
                </c:pt>
                <c:pt idx="533">
                  <c:v>4.8022214747291434</c:v>
                </c:pt>
                <c:pt idx="534">
                  <c:v>4.8147182662757899</c:v>
                </c:pt>
                <c:pt idx="535">
                  <c:v>4.8117007063298294</c:v>
                </c:pt>
                <c:pt idx="536">
                  <c:v>4.8152780594410824</c:v>
                </c:pt>
                <c:pt idx="537">
                  <c:v>4.824609368634766</c:v>
                </c:pt>
                <c:pt idx="538">
                  <c:v>4.7862272042777407</c:v>
                </c:pt>
                <c:pt idx="539">
                  <c:v>4.7235753080138352</c:v>
                </c:pt>
                <c:pt idx="540">
                  <c:v>4.7260002137524451</c:v>
                </c:pt>
                <c:pt idx="541">
                  <c:v>4.7562418759894545</c:v>
                </c:pt>
                <c:pt idx="542">
                  <c:v>4.7940718469203611</c:v>
                </c:pt>
                <c:pt idx="543">
                  <c:v>4.7761511885594548</c:v>
                </c:pt>
                <c:pt idx="544">
                  <c:v>4.8274290195167531</c:v>
                </c:pt>
                <c:pt idx="545">
                  <c:v>4.8311046388297827</c:v>
                </c:pt>
                <c:pt idx="546">
                  <c:v>4.8383201287511595</c:v>
                </c:pt>
                <c:pt idx="547">
                  <c:v>4.8433360448989333</c:v>
                </c:pt>
                <c:pt idx="548">
                  <c:v>4.8707651661635358</c:v>
                </c:pt>
                <c:pt idx="549">
                  <c:v>4.8824475487925039</c:v>
                </c:pt>
                <c:pt idx="550">
                  <c:v>4.8768527787694635</c:v>
                </c:pt>
                <c:pt idx="551">
                  <c:v>4.8748045014348715</c:v>
                </c:pt>
                <c:pt idx="552">
                  <c:v>4.8718002074545224</c:v>
                </c:pt>
                <c:pt idx="553">
                  <c:v>4.8719417700649297</c:v>
                </c:pt>
                <c:pt idx="554">
                  <c:v>4.8686902267647802</c:v>
                </c:pt>
                <c:pt idx="555">
                  <c:v>4.8664612970599777</c:v>
                </c:pt>
                <c:pt idx="556">
                  <c:v>4.857785712700716</c:v>
                </c:pt>
                <c:pt idx="557">
                  <c:v>4.8578275909409028</c:v>
                </c:pt>
                <c:pt idx="558">
                  <c:v>4.8988311196237415</c:v>
                </c:pt>
                <c:pt idx="559">
                  <c:v>4.8898302132499927</c:v>
                </c:pt>
                <c:pt idx="560">
                  <c:v>4.8479013556627333</c:v>
                </c:pt>
                <c:pt idx="561">
                  <c:v>4.8503526522725204</c:v>
                </c:pt>
                <c:pt idx="562">
                  <c:v>4.9028644682784428</c:v>
                </c:pt>
                <c:pt idx="563">
                  <c:v>4.8925908118718757</c:v>
                </c:pt>
                <c:pt idx="564">
                  <c:v>4.8907160417754039</c:v>
                </c:pt>
                <c:pt idx="565">
                  <c:v>4.8906026618127356</c:v>
                </c:pt>
                <c:pt idx="566">
                  <c:v>4.9162534172007986</c:v>
                </c:pt>
                <c:pt idx="567">
                  <c:v>4.9164108105532245</c:v>
                </c:pt>
                <c:pt idx="568">
                  <c:v>4.8841483648670057</c:v>
                </c:pt>
                <c:pt idx="569">
                  <c:v>4.8891473098497231</c:v>
                </c:pt>
                <c:pt idx="570">
                  <c:v>4.8884430802421557</c:v>
                </c:pt>
                <c:pt idx="571">
                  <c:v>4.888438254502911</c:v>
                </c:pt>
                <c:pt idx="572">
                  <c:v>4.8928245880173451</c:v>
                </c:pt>
                <c:pt idx="573">
                  <c:v>4.8982631009554698</c:v>
                </c:pt>
                <c:pt idx="574">
                  <c:v>4.9063230860032654</c:v>
                </c:pt>
                <c:pt idx="575">
                  <c:v>4.9511275447129863</c:v>
                </c:pt>
                <c:pt idx="576">
                  <c:v>4.9522250553264344</c:v>
                </c:pt>
                <c:pt idx="577">
                  <c:v>4.9070726768377941</c:v>
                </c:pt>
                <c:pt idx="578">
                  <c:v>4.9117495204552748</c:v>
                </c:pt>
                <c:pt idx="579">
                  <c:v>4.8923401386243244</c:v>
                </c:pt>
                <c:pt idx="580">
                  <c:v>4.9094242825848573</c:v>
                </c:pt>
                <c:pt idx="581">
                  <c:v>4.9875660557199373</c:v>
                </c:pt>
                <c:pt idx="582">
                  <c:v>5.002744769957105</c:v>
                </c:pt>
                <c:pt idx="583">
                  <c:v>5.0171816777320286</c:v>
                </c:pt>
                <c:pt idx="584">
                  <c:v>5.0480452126945679</c:v>
                </c:pt>
                <c:pt idx="585">
                  <c:v>5.0481074821178193</c:v>
                </c:pt>
                <c:pt idx="586">
                  <c:v>5.0540997381529866</c:v>
                </c:pt>
                <c:pt idx="587">
                  <c:v>5.0315404448839276</c:v>
                </c:pt>
                <c:pt idx="588">
                  <c:v>5.041209162237136</c:v>
                </c:pt>
                <c:pt idx="589">
                  <c:v>5.0462135833724435</c:v>
                </c:pt>
                <c:pt idx="590">
                  <c:v>5.0344298610238285</c:v>
                </c:pt>
                <c:pt idx="591">
                  <c:v>5.066021288321366</c:v>
                </c:pt>
                <c:pt idx="592">
                  <c:v>5.0819641303105696</c:v>
                </c:pt>
                <c:pt idx="593">
                  <c:v>5.0772279268822373</c:v>
                </c:pt>
                <c:pt idx="594">
                  <c:v>5.0772523113358918</c:v>
                </c:pt>
                <c:pt idx="595">
                  <c:v>5.0741109544991518</c:v>
                </c:pt>
                <c:pt idx="596">
                  <c:v>5.0437634031926244</c:v>
                </c:pt>
                <c:pt idx="597">
                  <c:v>5.0423045145157186</c:v>
                </c:pt>
                <c:pt idx="598">
                  <c:v>5.0395643547759708</c:v>
                </c:pt>
                <c:pt idx="599">
                  <c:v>5.0471866303091195</c:v>
                </c:pt>
                <c:pt idx="600">
                  <c:v>5.0699293856160246</c:v>
                </c:pt>
                <c:pt idx="601">
                  <c:v>5.0699396048167999</c:v>
                </c:pt>
                <c:pt idx="602">
                  <c:v>5.0851415618739706</c:v>
                </c:pt>
                <c:pt idx="603">
                  <c:v>5.0823790964013851</c:v>
                </c:pt>
                <c:pt idx="604">
                  <c:v>5.0823953272768385</c:v>
                </c:pt>
                <c:pt idx="605">
                  <c:v>5.0470739129718556</c:v>
                </c:pt>
                <c:pt idx="606">
                  <c:v>5.0470779746144796</c:v>
                </c:pt>
                <c:pt idx="607">
                  <c:v>5.0505674524080888</c:v>
                </c:pt>
                <c:pt idx="608">
                  <c:v>5.1251421709358329</c:v>
                </c:pt>
                <c:pt idx="609">
                  <c:v>5.1277123935935016</c:v>
                </c:pt>
                <c:pt idx="610">
                  <c:v>5.1341715853015719</c:v>
                </c:pt>
                <c:pt idx="611">
                  <c:v>5.1341780421026444</c:v>
                </c:pt>
                <c:pt idx="612">
                  <c:v>5.1321630899156876</c:v>
                </c:pt>
                <c:pt idx="613">
                  <c:v>5.1411254167711862</c:v>
                </c:pt>
                <c:pt idx="614">
                  <c:v>5.1510794464837959</c:v>
                </c:pt>
                <c:pt idx="615">
                  <c:v>5.138976723065027</c:v>
                </c:pt>
                <c:pt idx="616">
                  <c:v>5.1512372172512464</c:v>
                </c:pt>
                <c:pt idx="617">
                  <c:v>5.1404571234296883</c:v>
                </c:pt>
                <c:pt idx="618">
                  <c:v>5.1340445502137895</c:v>
                </c:pt>
                <c:pt idx="619">
                  <c:v>5.1347343835428534</c:v>
                </c:pt>
                <c:pt idx="620">
                  <c:v>5.1501844806277015</c:v>
                </c:pt>
                <c:pt idx="621">
                  <c:v>5.151295067250679</c:v>
                </c:pt>
                <c:pt idx="622">
                  <c:v>5.1969493007460548</c:v>
                </c:pt>
                <c:pt idx="623">
                  <c:v>5.1979827212446512</c:v>
                </c:pt>
                <c:pt idx="624">
                  <c:v>5.1898479609423029</c:v>
                </c:pt>
                <c:pt idx="625">
                  <c:v>5.2147269160989396</c:v>
                </c:pt>
                <c:pt idx="626">
                  <c:v>5.2147294863004561</c:v>
                </c:pt>
                <c:pt idx="627">
                  <c:v>5.2158576993802175</c:v>
                </c:pt>
                <c:pt idx="628">
                  <c:v>5.2231911853053683</c:v>
                </c:pt>
                <c:pt idx="629">
                  <c:v>5.2177031613397098</c:v>
                </c:pt>
                <c:pt idx="630">
                  <c:v>5.2304517420989818</c:v>
                </c:pt>
                <c:pt idx="631">
                  <c:v>5.1948116111381006</c:v>
                </c:pt>
                <c:pt idx="632">
                  <c:v>5.1948126423234742</c:v>
                </c:pt>
                <c:pt idx="633">
                  <c:v>5.1832436325910667</c:v>
                </c:pt>
                <c:pt idx="634">
                  <c:v>5.1838334202582379</c:v>
                </c:pt>
                <c:pt idx="635">
                  <c:v>5.183833835214358</c:v>
                </c:pt>
                <c:pt idx="636">
                  <c:v>5.1962001008366823</c:v>
                </c:pt>
                <c:pt idx="637">
                  <c:v>5.196199083215574</c:v>
                </c:pt>
                <c:pt idx="638">
                  <c:v>5.1733695858898923</c:v>
                </c:pt>
                <c:pt idx="639">
                  <c:v>5.200074638001297</c:v>
                </c:pt>
                <c:pt idx="640">
                  <c:v>5.2072479567521999</c:v>
                </c:pt>
                <c:pt idx="641">
                  <c:v>5.1920425460223134</c:v>
                </c:pt>
                <c:pt idx="642">
                  <c:v>5.1914407710604307</c:v>
                </c:pt>
                <c:pt idx="643">
                  <c:v>5.1944278291682453</c:v>
                </c:pt>
                <c:pt idx="644">
                  <c:v>5.1869300436580774</c:v>
                </c:pt>
                <c:pt idx="645">
                  <c:v>5.1820270377039499</c:v>
                </c:pt>
                <c:pt idx="646">
                  <c:v>5.1834071105116983</c:v>
                </c:pt>
                <c:pt idx="647">
                  <c:v>5.1841639343135091</c:v>
                </c:pt>
                <c:pt idx="648">
                  <c:v>5.1824951415204703</c:v>
                </c:pt>
                <c:pt idx="649">
                  <c:v>5.2213508572654073</c:v>
                </c:pt>
                <c:pt idx="650">
                  <c:v>5.217446999422175</c:v>
                </c:pt>
                <c:pt idx="651">
                  <c:v>5.2151489748283524</c:v>
                </c:pt>
                <c:pt idx="652">
                  <c:v>5.2152845498005966</c:v>
                </c:pt>
                <c:pt idx="653">
                  <c:v>5.1772682440933426</c:v>
                </c:pt>
                <c:pt idx="654">
                  <c:v>5.1818827121916868</c:v>
                </c:pt>
                <c:pt idx="655">
                  <c:v>5.182618768735197</c:v>
                </c:pt>
                <c:pt idx="656">
                  <c:v>5.1318942191475738</c:v>
                </c:pt>
                <c:pt idx="657">
                  <c:v>5.1268933042785214</c:v>
                </c:pt>
                <c:pt idx="658">
                  <c:v>5.112117652480161</c:v>
                </c:pt>
                <c:pt idx="659">
                  <c:v>5.1122112976143335</c:v>
                </c:pt>
                <c:pt idx="660">
                  <c:v>5.1199763819061603</c:v>
                </c:pt>
                <c:pt idx="661">
                  <c:v>5.1012539426921233</c:v>
                </c:pt>
                <c:pt idx="662">
                  <c:v>5.0998837412679903</c:v>
                </c:pt>
                <c:pt idx="663">
                  <c:v>5.0989068414091294</c:v>
                </c:pt>
                <c:pt idx="664">
                  <c:v>5.0989440373615382</c:v>
                </c:pt>
                <c:pt idx="665">
                  <c:v>5.0993844028700206</c:v>
                </c:pt>
                <c:pt idx="666">
                  <c:v>5.0987915975020766</c:v>
                </c:pt>
                <c:pt idx="667">
                  <c:v>5.0891429685533289</c:v>
                </c:pt>
                <c:pt idx="668">
                  <c:v>5.0891445630645045</c:v>
                </c:pt>
                <c:pt idx="669">
                  <c:v>5.0896333252119383</c:v>
                </c:pt>
                <c:pt idx="670">
                  <c:v>5.0898125398713203</c:v>
                </c:pt>
                <c:pt idx="671">
                  <c:v>5.0976412457063756</c:v>
                </c:pt>
                <c:pt idx="672">
                  <c:v>5.0976378356510255</c:v>
                </c:pt>
                <c:pt idx="673">
                  <c:v>5.088332655392831</c:v>
                </c:pt>
                <c:pt idx="674">
                  <c:v>5.0883326777796434</c:v>
                </c:pt>
                <c:pt idx="675">
                  <c:v>5.0883326869235281</c:v>
                </c:pt>
                <c:pt idx="676">
                  <c:v>5.074894685279892</c:v>
                </c:pt>
                <c:pt idx="677">
                  <c:v>5.0738771583268472</c:v>
                </c:pt>
                <c:pt idx="678">
                  <c:v>5.0133514642710004</c:v>
                </c:pt>
                <c:pt idx="679">
                  <c:v>5.0133501960377229</c:v>
                </c:pt>
                <c:pt idx="680">
                  <c:v>5.0134048468040682</c:v>
                </c:pt>
                <c:pt idx="681">
                  <c:v>5.0024279588844625</c:v>
                </c:pt>
                <c:pt idx="682">
                  <c:v>5.0265577427025399</c:v>
                </c:pt>
                <c:pt idx="683">
                  <c:v>5.027964139689824</c:v>
                </c:pt>
                <c:pt idx="684">
                  <c:v>5.0280370417289184</c:v>
                </c:pt>
                <c:pt idx="685">
                  <c:v>5.0209224897496032</c:v>
                </c:pt>
                <c:pt idx="686">
                  <c:v>5.0156728240418476</c:v>
                </c:pt>
                <c:pt idx="687">
                  <c:v>5.0198253110012772</c:v>
                </c:pt>
                <c:pt idx="688">
                  <c:v>5.0145332879067643</c:v>
                </c:pt>
                <c:pt idx="689">
                  <c:v>5.0145326680750406</c:v>
                </c:pt>
                <c:pt idx="690">
                  <c:v>5.0829596512402704</c:v>
                </c:pt>
                <c:pt idx="691">
                  <c:v>5.0751273715203089</c:v>
                </c:pt>
                <c:pt idx="692">
                  <c:v>5.0751682046286337</c:v>
                </c:pt>
                <c:pt idx="693">
                  <c:v>5.0733839072007978</c:v>
                </c:pt>
                <c:pt idx="694">
                  <c:v>5.0655300466677531</c:v>
                </c:pt>
                <c:pt idx="695">
                  <c:v>5.07615706416445</c:v>
                </c:pt>
                <c:pt idx="696">
                  <c:v>5.0713377098623944</c:v>
                </c:pt>
                <c:pt idx="697">
                  <c:v>5.0696257271871881</c:v>
                </c:pt>
                <c:pt idx="698">
                  <c:v>5.0696480419924992</c:v>
                </c:pt>
                <c:pt idx="699">
                  <c:v>5.0729490679820985</c:v>
                </c:pt>
                <c:pt idx="700">
                  <c:v>5.0309437684259741</c:v>
                </c:pt>
                <c:pt idx="701">
                  <c:v>5.0309681895127953</c:v>
                </c:pt>
                <c:pt idx="702">
                  <c:v>5.0184452136211046</c:v>
                </c:pt>
                <c:pt idx="703">
                  <c:v>5.0841198109694261</c:v>
                </c:pt>
                <c:pt idx="704">
                  <c:v>5.0841204556081143</c:v>
                </c:pt>
                <c:pt idx="705">
                  <c:v>5.0727708019632214</c:v>
                </c:pt>
                <c:pt idx="706">
                  <c:v>5.101826140706363</c:v>
                </c:pt>
                <c:pt idx="707">
                  <c:v>5.0848594206136619</c:v>
                </c:pt>
                <c:pt idx="708">
                  <c:v>5.086545923668603</c:v>
                </c:pt>
                <c:pt idx="709">
                  <c:v>5.0865551098968602</c:v>
                </c:pt>
                <c:pt idx="710">
                  <c:v>5.0865552740694806</c:v>
                </c:pt>
                <c:pt idx="711">
                  <c:v>5.0842664622568607</c:v>
                </c:pt>
                <c:pt idx="712">
                  <c:v>5.0834618407784209</c:v>
                </c:pt>
                <c:pt idx="713">
                  <c:v>5.0805397485797386</c:v>
                </c:pt>
                <c:pt idx="714">
                  <c:v>5.0609199228112134</c:v>
                </c:pt>
                <c:pt idx="715">
                  <c:v>5.062979605808569</c:v>
                </c:pt>
                <c:pt idx="716">
                  <c:v>5.0629834059749284</c:v>
                </c:pt>
                <c:pt idx="717">
                  <c:v>5.057781362476323</c:v>
                </c:pt>
                <c:pt idx="718">
                  <c:v>5.0605102885587741</c:v>
                </c:pt>
                <c:pt idx="719">
                  <c:v>5.0616324463354498</c:v>
                </c:pt>
                <c:pt idx="720">
                  <c:v>5.0490597181517138</c:v>
                </c:pt>
                <c:pt idx="721">
                  <c:v>5.0494709824813526</c:v>
                </c:pt>
                <c:pt idx="722">
                  <c:v>5.0379448785847192</c:v>
                </c:pt>
                <c:pt idx="723">
                  <c:v>5.0110173466253283</c:v>
                </c:pt>
                <c:pt idx="724">
                  <c:v>4.9873435731101088</c:v>
                </c:pt>
                <c:pt idx="725">
                  <c:v>5.0296088342373642</c:v>
                </c:pt>
                <c:pt idx="726">
                  <c:v>5.026631271037906</c:v>
                </c:pt>
                <c:pt idx="727">
                  <c:v>5.0205799291938016</c:v>
                </c:pt>
                <c:pt idx="728">
                  <c:v>5.007525172711464</c:v>
                </c:pt>
                <c:pt idx="729">
                  <c:v>5.018431105276278</c:v>
                </c:pt>
                <c:pt idx="730">
                  <c:v>5.0174635672361152</c:v>
                </c:pt>
                <c:pt idx="731">
                  <c:v>5.008981684844442</c:v>
                </c:pt>
                <c:pt idx="732">
                  <c:v>5.0267354959951698</c:v>
                </c:pt>
                <c:pt idx="733">
                  <c:v>5.0241011173041246</c:v>
                </c:pt>
                <c:pt idx="734">
                  <c:v>5.0259325945916382</c:v>
                </c:pt>
                <c:pt idx="735">
                  <c:v>5.0259325982595149</c:v>
                </c:pt>
                <c:pt idx="736">
                  <c:v>5.0264882275300762</c:v>
                </c:pt>
                <c:pt idx="737">
                  <c:v>5.0237715879985112</c:v>
                </c:pt>
                <c:pt idx="738">
                  <c:v>5.0197941217345274</c:v>
                </c:pt>
                <c:pt idx="739">
                  <c:v>5.0382366462963795</c:v>
                </c:pt>
                <c:pt idx="740">
                  <c:v>5.0712819109722993</c:v>
                </c:pt>
                <c:pt idx="741">
                  <c:v>5.0682337370118766</c:v>
                </c:pt>
                <c:pt idx="742">
                  <c:v>5.0655153023294321</c:v>
                </c:pt>
                <c:pt idx="743">
                  <c:v>5.0674373071567569</c:v>
                </c:pt>
                <c:pt idx="744">
                  <c:v>5.0731844933472239</c:v>
                </c:pt>
                <c:pt idx="745">
                  <c:v>5.0721954209950315</c:v>
                </c:pt>
                <c:pt idx="746">
                  <c:v>5.0677724370124109</c:v>
                </c:pt>
                <c:pt idx="747">
                  <c:v>5.065774219321141</c:v>
                </c:pt>
                <c:pt idx="748">
                  <c:v>5.0659444717554942</c:v>
                </c:pt>
                <c:pt idx="749">
                  <c:v>5.06581814099789</c:v>
                </c:pt>
                <c:pt idx="750">
                  <c:v>5.0683435710141351</c:v>
                </c:pt>
                <c:pt idx="751">
                  <c:v>5.0530103440501835</c:v>
                </c:pt>
                <c:pt idx="752">
                  <c:v>5.0530397498123767</c:v>
                </c:pt>
                <c:pt idx="753">
                  <c:v>5.0532142097986315</c:v>
                </c:pt>
                <c:pt idx="754">
                  <c:v>5.0961301184373573</c:v>
                </c:pt>
                <c:pt idx="755">
                  <c:v>5.10017071957851</c:v>
                </c:pt>
                <c:pt idx="756">
                  <c:v>5.1020575586749199</c:v>
                </c:pt>
                <c:pt idx="757">
                  <c:v>5.1097166805814584</c:v>
                </c:pt>
                <c:pt idx="758">
                  <c:v>5.1097167477805661</c:v>
                </c:pt>
                <c:pt idx="759">
                  <c:v>5.103337237171055</c:v>
                </c:pt>
                <c:pt idx="760">
                  <c:v>5.1264427442933034</c:v>
                </c:pt>
                <c:pt idx="761">
                  <c:v>5.1268836004694185</c:v>
                </c:pt>
                <c:pt idx="762">
                  <c:v>5.1409125282587178</c:v>
                </c:pt>
                <c:pt idx="763">
                  <c:v>5.1511212314347556</c:v>
                </c:pt>
                <c:pt idx="764">
                  <c:v>5.1488829552689799</c:v>
                </c:pt>
                <c:pt idx="765">
                  <c:v>5.1488024195904547</c:v>
                </c:pt>
                <c:pt idx="766">
                  <c:v>5.1427659343969614</c:v>
                </c:pt>
                <c:pt idx="767">
                  <c:v>5.14276749289062</c:v>
                </c:pt>
                <c:pt idx="768">
                  <c:v>5.1616782654404378</c:v>
                </c:pt>
                <c:pt idx="769">
                  <c:v>5.1705677500390514</c:v>
                </c:pt>
                <c:pt idx="770">
                  <c:v>5.1737862845125902</c:v>
                </c:pt>
                <c:pt idx="771">
                  <c:v>5.1740203599621246</c:v>
                </c:pt>
                <c:pt idx="772">
                  <c:v>5.1740066771930557</c:v>
                </c:pt>
                <c:pt idx="773">
                  <c:v>5.20791941892662</c:v>
                </c:pt>
                <c:pt idx="774">
                  <c:v>5.2092809858919775</c:v>
                </c:pt>
                <c:pt idx="775">
                  <c:v>5.2082395610864056</c:v>
                </c:pt>
                <c:pt idx="776">
                  <c:v>5.2238136015938599</c:v>
                </c:pt>
                <c:pt idx="777">
                  <c:v>5.2244607113630144</c:v>
                </c:pt>
                <c:pt idx="778">
                  <c:v>5.213173072413964</c:v>
                </c:pt>
                <c:pt idx="779">
                  <c:v>5.1939536945374307</c:v>
                </c:pt>
                <c:pt idx="780">
                  <c:v>5.1704698752896405</c:v>
                </c:pt>
                <c:pt idx="781">
                  <c:v>5.1764555329111603</c:v>
                </c:pt>
                <c:pt idx="782">
                  <c:v>5.1688283336017848</c:v>
                </c:pt>
                <c:pt idx="783">
                  <c:v>5.1658768495816911</c:v>
                </c:pt>
                <c:pt idx="784">
                  <c:v>5.1664527570057075</c:v>
                </c:pt>
                <c:pt idx="785">
                  <c:v>5.1665237318038182</c:v>
                </c:pt>
                <c:pt idx="786">
                  <c:v>5.1663000691533219</c:v>
                </c:pt>
                <c:pt idx="787">
                  <c:v>5.1663007249402186</c:v>
                </c:pt>
                <c:pt idx="788">
                  <c:v>5.1602428161453702</c:v>
                </c:pt>
                <c:pt idx="789">
                  <c:v>5.1694997502888809</c:v>
                </c:pt>
                <c:pt idx="790">
                  <c:v>5.1652617204314666</c:v>
                </c:pt>
                <c:pt idx="791">
                  <c:v>5.1596133001307543</c:v>
                </c:pt>
                <c:pt idx="792">
                  <c:v>5.1595259816305656</c:v>
                </c:pt>
                <c:pt idx="793">
                  <c:v>5.1572204812506035</c:v>
                </c:pt>
                <c:pt idx="794">
                  <c:v>5.1651441521921608</c:v>
                </c:pt>
                <c:pt idx="795">
                  <c:v>5.1651441536964704</c:v>
                </c:pt>
                <c:pt idx="796">
                  <c:v>5.1651422549415686</c:v>
                </c:pt>
                <c:pt idx="797">
                  <c:v>5.2179882221348111</c:v>
                </c:pt>
                <c:pt idx="798">
                  <c:v>5.2379356768731213</c:v>
                </c:pt>
                <c:pt idx="799">
                  <c:v>5.2485507171046235</c:v>
                </c:pt>
                <c:pt idx="800">
                  <c:v>5.2805753072647112</c:v>
                </c:pt>
                <c:pt idx="801">
                  <c:v>5.2681341008509275</c:v>
                </c:pt>
                <c:pt idx="802">
                  <c:v>5.2683180771068328</c:v>
                </c:pt>
                <c:pt idx="803">
                  <c:v>5.268312803764629</c:v>
                </c:pt>
                <c:pt idx="804">
                  <c:v>5.2637482972907206</c:v>
                </c:pt>
                <c:pt idx="805">
                  <c:v>5.2688363474496063</c:v>
                </c:pt>
                <c:pt idx="806">
                  <c:v>5.2689149140100699</c:v>
                </c:pt>
                <c:pt idx="807">
                  <c:v>5.2755836760596271</c:v>
                </c:pt>
                <c:pt idx="808">
                  <c:v>5.2755836782501246</c:v>
                </c:pt>
                <c:pt idx="809">
                  <c:v>5.2755836788883306</c:v>
                </c:pt>
                <c:pt idx="810">
                  <c:v>5.2850303598864343</c:v>
                </c:pt>
                <c:pt idx="811">
                  <c:v>5.2760739484423009</c:v>
                </c:pt>
                <c:pt idx="812">
                  <c:v>5.2793062859282376</c:v>
                </c:pt>
                <c:pt idx="813">
                  <c:v>5.2903777994176346</c:v>
                </c:pt>
                <c:pt idx="814">
                  <c:v>5.3675337880414515</c:v>
                </c:pt>
                <c:pt idx="815">
                  <c:v>5.371477307021391</c:v>
                </c:pt>
                <c:pt idx="816">
                  <c:v>5.3714773068340813</c:v>
                </c:pt>
                <c:pt idx="817">
                  <c:v>5.3714768627406881</c:v>
                </c:pt>
                <c:pt idx="818">
                  <c:v>5.3699113765299868</c:v>
                </c:pt>
                <c:pt idx="819">
                  <c:v>5.3699114044126537</c:v>
                </c:pt>
                <c:pt idx="820">
                  <c:v>5.373991815694831</c:v>
                </c:pt>
                <c:pt idx="821">
                  <c:v>5.4077492368225402</c:v>
                </c:pt>
                <c:pt idx="822">
                  <c:v>5.4060080676382594</c:v>
                </c:pt>
                <c:pt idx="823">
                  <c:v>5.4206434073301173</c:v>
                </c:pt>
                <c:pt idx="824">
                  <c:v>5.4203114230055762</c:v>
                </c:pt>
                <c:pt idx="825">
                  <c:v>5.4290895046871848</c:v>
                </c:pt>
                <c:pt idx="826">
                  <c:v>5.4206878666506251</c:v>
                </c:pt>
                <c:pt idx="827">
                  <c:v>5.4264660139690957</c:v>
                </c:pt>
                <c:pt idx="828">
                  <c:v>5.4265636888249507</c:v>
                </c:pt>
                <c:pt idx="829">
                  <c:v>5.4242922541736176</c:v>
                </c:pt>
                <c:pt idx="830">
                  <c:v>5.3783857233700907</c:v>
                </c:pt>
                <c:pt idx="831">
                  <c:v>5.3722028013866732</c:v>
                </c:pt>
                <c:pt idx="832">
                  <c:v>5.3725481951225484</c:v>
                </c:pt>
                <c:pt idx="833">
                  <c:v>5.3725484711403704</c:v>
                </c:pt>
                <c:pt idx="834">
                  <c:v>5.3725605779449603</c:v>
                </c:pt>
                <c:pt idx="835">
                  <c:v>5.374763685035906</c:v>
                </c:pt>
                <c:pt idx="836">
                  <c:v>5.3722388770348743</c:v>
                </c:pt>
                <c:pt idx="837">
                  <c:v>5.3768818608538167</c:v>
                </c:pt>
                <c:pt idx="838">
                  <c:v>5.3768870863058371</c:v>
                </c:pt>
                <c:pt idx="839">
                  <c:v>5.3768893463998548</c:v>
                </c:pt>
                <c:pt idx="840">
                  <c:v>5.3791988957402905</c:v>
                </c:pt>
                <c:pt idx="841">
                  <c:v>5.3606626554819155</c:v>
                </c:pt>
                <c:pt idx="842">
                  <c:v>5.3593392148279335</c:v>
                </c:pt>
                <c:pt idx="843">
                  <c:v>5.3549129836684797</c:v>
                </c:pt>
                <c:pt idx="844">
                  <c:v>5.3542062005610562</c:v>
                </c:pt>
                <c:pt idx="845">
                  <c:v>5.3538268775594702</c:v>
                </c:pt>
                <c:pt idx="846">
                  <c:v>5.3642471261993352</c:v>
                </c:pt>
                <c:pt idx="847">
                  <c:v>5.3654048059911759</c:v>
                </c:pt>
                <c:pt idx="848">
                  <c:v>5.3408151042823508</c:v>
                </c:pt>
                <c:pt idx="849">
                  <c:v>5.3903256145578853</c:v>
                </c:pt>
                <c:pt idx="850">
                  <c:v>5.4214815374889556</c:v>
                </c:pt>
                <c:pt idx="851">
                  <c:v>5.4212776402124492</c:v>
                </c:pt>
                <c:pt idx="852">
                  <c:v>5.4213108845581521</c:v>
                </c:pt>
                <c:pt idx="853">
                  <c:v>5.4213253290289645</c:v>
                </c:pt>
                <c:pt idx="854">
                  <c:v>5.445934552824033</c:v>
                </c:pt>
                <c:pt idx="855">
                  <c:v>5.4455158707857052</c:v>
                </c:pt>
                <c:pt idx="856">
                  <c:v>5.462375135650646</c:v>
                </c:pt>
                <c:pt idx="857">
                  <c:v>5.4698814132779274</c:v>
                </c:pt>
                <c:pt idx="858">
                  <c:v>5.4324347528895478</c:v>
                </c:pt>
                <c:pt idx="859">
                  <c:v>5.4250056270773186</c:v>
                </c:pt>
                <c:pt idx="860">
                  <c:v>5.42619803490616</c:v>
                </c:pt>
                <c:pt idx="861">
                  <c:v>5.4119295827251621</c:v>
                </c:pt>
                <c:pt idx="862">
                  <c:v>5.4119298387874428</c:v>
                </c:pt>
                <c:pt idx="863">
                  <c:v>5.4142955736233169</c:v>
                </c:pt>
                <c:pt idx="864">
                  <c:v>5.413605482061226</c:v>
                </c:pt>
                <c:pt idx="865">
                  <c:v>5.4136033045756689</c:v>
                </c:pt>
                <c:pt idx="866">
                  <c:v>5.4136329204442148</c:v>
                </c:pt>
                <c:pt idx="867">
                  <c:v>5.3843216873777076</c:v>
                </c:pt>
                <c:pt idx="868">
                  <c:v>5.3854039945556291</c:v>
                </c:pt>
                <c:pt idx="869">
                  <c:v>5.3854169405691925</c:v>
                </c:pt>
                <c:pt idx="870">
                  <c:v>5.3854226074870306</c:v>
                </c:pt>
                <c:pt idx="871">
                  <c:v>5.3895676179500072</c:v>
                </c:pt>
                <c:pt idx="872">
                  <c:v>5.3913818714250397</c:v>
                </c:pt>
                <c:pt idx="873">
                  <c:v>5.3913809326766113</c:v>
                </c:pt>
                <c:pt idx="874">
                  <c:v>5.4067921690723999</c:v>
                </c:pt>
                <c:pt idx="875">
                  <c:v>5.4067922803680295</c:v>
                </c:pt>
                <c:pt idx="876">
                  <c:v>5.3958657893521291</c:v>
                </c:pt>
                <c:pt idx="877">
                  <c:v>5.3958658011706433</c:v>
                </c:pt>
                <c:pt idx="878">
                  <c:v>5.4085304474320246</c:v>
                </c:pt>
                <c:pt idx="879">
                  <c:v>5.4067686686163983</c:v>
                </c:pt>
                <c:pt idx="880">
                  <c:v>5.392625471657527</c:v>
                </c:pt>
                <c:pt idx="881">
                  <c:v>5.3740080753599919</c:v>
                </c:pt>
                <c:pt idx="882">
                  <c:v>5.368029469789116</c:v>
                </c:pt>
                <c:pt idx="883">
                  <c:v>5.3691690848252103</c:v>
                </c:pt>
                <c:pt idx="884">
                  <c:v>5.3691690899966993</c:v>
                </c:pt>
                <c:pt idx="885">
                  <c:v>5.3764833452238534</c:v>
                </c:pt>
                <c:pt idx="886">
                  <c:v>5.3723154434799234</c:v>
                </c:pt>
                <c:pt idx="887">
                  <c:v>5.377312164505418</c:v>
                </c:pt>
                <c:pt idx="888">
                  <c:v>5.3755911026058749</c:v>
                </c:pt>
                <c:pt idx="889">
                  <c:v>5.3685272157744057</c:v>
                </c:pt>
                <c:pt idx="890">
                  <c:v>5.3657583819994459</c:v>
                </c:pt>
                <c:pt idx="891">
                  <c:v>5.3874715545795748</c:v>
                </c:pt>
                <c:pt idx="892">
                  <c:v>5.3861146447608332</c:v>
                </c:pt>
                <c:pt idx="893">
                  <c:v>5.3484076013283186</c:v>
                </c:pt>
                <c:pt idx="894">
                  <c:v>5.3530003851180563</c:v>
                </c:pt>
                <c:pt idx="895">
                  <c:v>5.2642134889157335</c:v>
                </c:pt>
                <c:pt idx="896">
                  <c:v>5.2642229890954262</c:v>
                </c:pt>
                <c:pt idx="897">
                  <c:v>5.2642225826474265</c:v>
                </c:pt>
                <c:pt idx="898">
                  <c:v>5.2642227000430797</c:v>
                </c:pt>
                <c:pt idx="899">
                  <c:v>5.2743399730493463</c:v>
                </c:pt>
                <c:pt idx="900">
                  <c:v>5.2717338034895063</c:v>
                </c:pt>
                <c:pt idx="901">
                  <c:v>5.3115651514160209</c:v>
                </c:pt>
                <c:pt idx="902">
                  <c:v>5.3251869498102451</c:v>
                </c:pt>
                <c:pt idx="903">
                  <c:v>5.3251931513079915</c:v>
                </c:pt>
                <c:pt idx="904">
                  <c:v>5.3157858121606338</c:v>
                </c:pt>
                <c:pt idx="905">
                  <c:v>5.3134105871238626</c:v>
                </c:pt>
                <c:pt idx="906">
                  <c:v>5.3134147651478187</c:v>
                </c:pt>
                <c:pt idx="907">
                  <c:v>5.3447148075213891</c:v>
                </c:pt>
                <c:pt idx="908">
                  <c:v>5.3436099196080571</c:v>
                </c:pt>
                <c:pt idx="909">
                  <c:v>5.3436099198749654</c:v>
                </c:pt>
                <c:pt idx="910">
                  <c:v>5.3380603045895541</c:v>
                </c:pt>
                <c:pt idx="911">
                  <c:v>5.3380603528872932</c:v>
                </c:pt>
                <c:pt idx="912">
                  <c:v>5.3339655987607451</c:v>
                </c:pt>
                <c:pt idx="913">
                  <c:v>5.3339683316044697</c:v>
                </c:pt>
                <c:pt idx="914">
                  <c:v>5.3324566704262164</c:v>
                </c:pt>
                <c:pt idx="915">
                  <c:v>5.3320089407745073</c:v>
                </c:pt>
                <c:pt idx="916">
                  <c:v>5.3320113941564689</c:v>
                </c:pt>
                <c:pt idx="917">
                  <c:v>5.3283861960901184</c:v>
                </c:pt>
                <c:pt idx="918">
                  <c:v>5.3115857485397333</c:v>
                </c:pt>
                <c:pt idx="919">
                  <c:v>5.3226770346050429</c:v>
                </c:pt>
                <c:pt idx="920">
                  <c:v>5.3406980861982243</c:v>
                </c:pt>
                <c:pt idx="921">
                  <c:v>5.3408441448603599</c:v>
                </c:pt>
                <c:pt idx="922">
                  <c:v>5.3408453532639379</c:v>
                </c:pt>
                <c:pt idx="923">
                  <c:v>5.3408454047794258</c:v>
                </c:pt>
                <c:pt idx="924">
                  <c:v>5.34404499128574</c:v>
                </c:pt>
                <c:pt idx="925">
                  <c:v>5.3440455279274586</c:v>
                </c:pt>
                <c:pt idx="926">
                  <c:v>5.3441102359855979</c:v>
                </c:pt>
                <c:pt idx="927">
                  <c:v>5.3455511645212272</c:v>
                </c:pt>
                <c:pt idx="928">
                  <c:v>5.3415010976120598</c:v>
                </c:pt>
                <c:pt idx="929">
                  <c:v>5.3232970124622101</c:v>
                </c:pt>
                <c:pt idx="930">
                  <c:v>5.3232988488423594</c:v>
                </c:pt>
                <c:pt idx="931">
                  <c:v>5.3278725872558397</c:v>
                </c:pt>
                <c:pt idx="932">
                  <c:v>5.3278726085359436</c:v>
                </c:pt>
                <c:pt idx="933">
                  <c:v>5.3278734260598331</c:v>
                </c:pt>
                <c:pt idx="934">
                  <c:v>5.3278734355431521</c:v>
                </c:pt>
                <c:pt idx="935">
                  <c:v>5.3209380035580542</c:v>
                </c:pt>
                <c:pt idx="936">
                  <c:v>5.3575232941697086</c:v>
                </c:pt>
                <c:pt idx="937">
                  <c:v>5.3995676715683567</c:v>
                </c:pt>
                <c:pt idx="938">
                  <c:v>5.3498798648622854</c:v>
                </c:pt>
                <c:pt idx="939">
                  <c:v>5.3456755055905827</c:v>
                </c:pt>
                <c:pt idx="940">
                  <c:v>5.3457041380738826</c:v>
                </c:pt>
                <c:pt idx="941">
                  <c:v>5.3665444915834</c:v>
                </c:pt>
                <c:pt idx="942">
                  <c:v>5.3462108638173431</c:v>
                </c:pt>
                <c:pt idx="943">
                  <c:v>5.3462119464458704</c:v>
                </c:pt>
                <c:pt idx="944">
                  <c:v>5.3449168585358438</c:v>
                </c:pt>
                <c:pt idx="945">
                  <c:v>5.3490078792948088</c:v>
                </c:pt>
                <c:pt idx="946">
                  <c:v>5.3490078835129919</c:v>
                </c:pt>
                <c:pt idx="947">
                  <c:v>5.3382610091369793</c:v>
                </c:pt>
                <c:pt idx="948">
                  <c:v>5.3382619608668671</c:v>
                </c:pt>
                <c:pt idx="949">
                  <c:v>5.3374220655192852</c:v>
                </c:pt>
                <c:pt idx="950">
                  <c:v>5.3374347991711426</c:v>
                </c:pt>
                <c:pt idx="951">
                  <c:v>5.3364002647159028</c:v>
                </c:pt>
                <c:pt idx="952">
                  <c:v>5.3362879177930127</c:v>
                </c:pt>
                <c:pt idx="953">
                  <c:v>5.3136626218182164</c:v>
                </c:pt>
                <c:pt idx="954">
                  <c:v>5.3036757062731743</c:v>
                </c:pt>
                <c:pt idx="955">
                  <c:v>5.2942860654367765</c:v>
                </c:pt>
                <c:pt idx="956">
                  <c:v>5.2942860655544672</c:v>
                </c:pt>
                <c:pt idx="957">
                  <c:v>5.2942858892119</c:v>
                </c:pt>
                <c:pt idx="958">
                  <c:v>5.2941386540857893</c:v>
                </c:pt>
                <c:pt idx="959">
                  <c:v>5.2941391373546187</c:v>
                </c:pt>
                <c:pt idx="960">
                  <c:v>5.2931157532390163</c:v>
                </c:pt>
                <c:pt idx="961">
                  <c:v>5.3005148833682565</c:v>
                </c:pt>
                <c:pt idx="962">
                  <c:v>5.2916759824921593</c:v>
                </c:pt>
                <c:pt idx="963">
                  <c:v>5.2923125550758785</c:v>
                </c:pt>
                <c:pt idx="964">
                  <c:v>5.2930887533125679</c:v>
                </c:pt>
                <c:pt idx="965">
                  <c:v>5.2829321349532403</c:v>
                </c:pt>
                <c:pt idx="966">
                  <c:v>5.283214139305703</c:v>
                </c:pt>
                <c:pt idx="967">
                  <c:v>5.2816871299145634</c:v>
                </c:pt>
                <c:pt idx="968">
                  <c:v>5.3011420413198431</c:v>
                </c:pt>
                <c:pt idx="969">
                  <c:v>5.3001807878820459</c:v>
                </c:pt>
                <c:pt idx="970">
                  <c:v>5.2801351174282773</c:v>
                </c:pt>
                <c:pt idx="971">
                  <c:v>5.3549012549526038</c:v>
                </c:pt>
                <c:pt idx="972">
                  <c:v>5.3549016788230119</c:v>
                </c:pt>
                <c:pt idx="973">
                  <c:v>5.3722767983872188</c:v>
                </c:pt>
                <c:pt idx="974">
                  <c:v>5.3497001842007883</c:v>
                </c:pt>
                <c:pt idx="975">
                  <c:v>5.3906967198851019</c:v>
                </c:pt>
                <c:pt idx="976">
                  <c:v>5.3877559520602434</c:v>
                </c:pt>
                <c:pt idx="977">
                  <c:v>5.3862153659079448</c:v>
                </c:pt>
                <c:pt idx="978">
                  <c:v>5.3830392058614223</c:v>
                </c:pt>
                <c:pt idx="979">
                  <c:v>5.383039396845577</c:v>
                </c:pt>
                <c:pt idx="980">
                  <c:v>5.4169372714264226</c:v>
                </c:pt>
                <c:pt idx="981">
                  <c:v>5.4150109107577995</c:v>
                </c:pt>
                <c:pt idx="982">
                  <c:v>5.4146568758738036</c:v>
                </c:pt>
                <c:pt idx="983">
                  <c:v>5.4146973893340933</c:v>
                </c:pt>
                <c:pt idx="984">
                  <c:v>5.4148763121720398</c:v>
                </c:pt>
                <c:pt idx="985">
                  <c:v>5.394480656056305</c:v>
                </c:pt>
                <c:pt idx="986">
                  <c:v>5.3918116091214907</c:v>
                </c:pt>
                <c:pt idx="987">
                  <c:v>5.4028985388116837</c:v>
                </c:pt>
                <c:pt idx="988">
                  <c:v>5.4028985406808099</c:v>
                </c:pt>
                <c:pt idx="989">
                  <c:v>5.4028987566898943</c:v>
                </c:pt>
                <c:pt idx="990">
                  <c:v>5.4105900272110778</c:v>
                </c:pt>
                <c:pt idx="991">
                  <c:v>5.4106083359775843</c:v>
                </c:pt>
                <c:pt idx="992">
                  <c:v>5.4106082572544185</c:v>
                </c:pt>
                <c:pt idx="993">
                  <c:v>5.3887538699968509</c:v>
                </c:pt>
                <c:pt idx="994">
                  <c:v>5.3865577354286636</c:v>
                </c:pt>
                <c:pt idx="995">
                  <c:v>5.4089754031315458</c:v>
                </c:pt>
                <c:pt idx="996">
                  <c:v>5.4179833297561419</c:v>
                </c:pt>
                <c:pt idx="997">
                  <c:v>5.3861111216639284</c:v>
                </c:pt>
                <c:pt idx="998">
                  <c:v>5.386093854506135</c:v>
                </c:pt>
                <c:pt idx="999">
                  <c:v>5.3736609580525476</c:v>
                </c:pt>
                <c:pt idx="1000">
                  <c:v>5.3707179869608908</c:v>
                </c:pt>
                <c:pt idx="1001">
                  <c:v>5.3600275276548377</c:v>
                </c:pt>
                <c:pt idx="1002">
                  <c:v>5.3590162037280624</c:v>
                </c:pt>
                <c:pt idx="1003">
                  <c:v>5.3572571929092607</c:v>
                </c:pt>
                <c:pt idx="1004">
                  <c:v>5.3615055386925743</c:v>
                </c:pt>
                <c:pt idx="1005">
                  <c:v>5.3620197015135611</c:v>
                </c:pt>
                <c:pt idx="1006">
                  <c:v>5.3620196657152253</c:v>
                </c:pt>
                <c:pt idx="1007">
                  <c:v>5.3620198995869153</c:v>
                </c:pt>
                <c:pt idx="1008">
                  <c:v>5.3467345885542104</c:v>
                </c:pt>
                <c:pt idx="1009">
                  <c:v>5.3465711162596392</c:v>
                </c:pt>
                <c:pt idx="1010">
                  <c:v>5.3411823424881275</c:v>
                </c:pt>
                <c:pt idx="1011">
                  <c:v>5.33211799752352</c:v>
                </c:pt>
                <c:pt idx="1012">
                  <c:v>5.3316543403270806</c:v>
                </c:pt>
                <c:pt idx="1013">
                  <c:v>5.3255578952905598</c:v>
                </c:pt>
                <c:pt idx="1014">
                  <c:v>5.3255579928382133</c:v>
                </c:pt>
                <c:pt idx="1015">
                  <c:v>5.325557993680289</c:v>
                </c:pt>
                <c:pt idx="1016">
                  <c:v>5.3198482585731401</c:v>
                </c:pt>
                <c:pt idx="1017">
                  <c:v>5.3361336100174537</c:v>
                </c:pt>
                <c:pt idx="1018">
                  <c:v>5.3640408389454644</c:v>
                </c:pt>
                <c:pt idx="1019">
                  <c:v>5.3379883636264678</c:v>
                </c:pt>
                <c:pt idx="1020">
                  <c:v>5.334229797000571</c:v>
                </c:pt>
                <c:pt idx="1021">
                  <c:v>5.3342423129327488</c:v>
                </c:pt>
                <c:pt idx="1022">
                  <c:v>5.3333323328191922</c:v>
                </c:pt>
                <c:pt idx="1023">
                  <c:v>5.3466131136543877</c:v>
                </c:pt>
                <c:pt idx="1024">
                  <c:v>5.34661882860222</c:v>
                </c:pt>
                <c:pt idx="1025">
                  <c:v>5.3466188509447035</c:v>
                </c:pt>
                <c:pt idx="1026">
                  <c:v>5.3742087319097376</c:v>
                </c:pt>
                <c:pt idx="1027">
                  <c:v>5.3725252006706956</c:v>
                </c:pt>
                <c:pt idx="1028">
                  <c:v>5.3589916101201931</c:v>
                </c:pt>
                <c:pt idx="1029">
                  <c:v>5.3507837491065953</c:v>
                </c:pt>
                <c:pt idx="1030">
                  <c:v>5.3507838343951235</c:v>
                </c:pt>
                <c:pt idx="1031">
                  <c:v>5.363885910886907</c:v>
                </c:pt>
                <c:pt idx="1032">
                  <c:v>5.3650445507214304</c:v>
                </c:pt>
                <c:pt idx="1033">
                  <c:v>5.3650445609608752</c:v>
                </c:pt>
                <c:pt idx="1034">
                  <c:v>5.3629364935120867</c:v>
                </c:pt>
                <c:pt idx="1035">
                  <c:v>5.3629365379269691</c:v>
                </c:pt>
                <c:pt idx="1036">
                  <c:v>5.3560959807580986</c:v>
                </c:pt>
                <c:pt idx="1037">
                  <c:v>5.3518684221892903</c:v>
                </c:pt>
                <c:pt idx="1038">
                  <c:v>5.3518766355930092</c:v>
                </c:pt>
                <c:pt idx="1039">
                  <c:v>5.3640669171689197</c:v>
                </c:pt>
                <c:pt idx="1040">
                  <c:v>5.3471934387701641</c:v>
                </c:pt>
                <c:pt idx="1041">
                  <c:v>5.3710431419281965</c:v>
                </c:pt>
                <c:pt idx="1042">
                  <c:v>5.3645869702187285</c:v>
                </c:pt>
                <c:pt idx="1043">
                  <c:v>5.361067705093987</c:v>
                </c:pt>
                <c:pt idx="1044">
                  <c:v>5.3610680596938174</c:v>
                </c:pt>
                <c:pt idx="1045">
                  <c:v>5.373388481071931</c:v>
                </c:pt>
                <c:pt idx="1046">
                  <c:v>5.3918668142513155</c:v>
                </c:pt>
                <c:pt idx="1047">
                  <c:v>5.3842298494909429</c:v>
                </c:pt>
                <c:pt idx="1048">
                  <c:v>5.3818531673999477</c:v>
                </c:pt>
                <c:pt idx="1049">
                  <c:v>5.3818533307075</c:v>
                </c:pt>
                <c:pt idx="1050">
                  <c:v>5.4033898575095476</c:v>
                </c:pt>
                <c:pt idx="1051">
                  <c:v>5.4268119572940972</c:v>
                </c:pt>
                <c:pt idx="1052">
                  <c:v>5.4268145527379499</c:v>
                </c:pt>
                <c:pt idx="1053">
                  <c:v>5.426814552568036</c:v>
                </c:pt>
                <c:pt idx="1054">
                  <c:v>5.4271566289360038</c:v>
                </c:pt>
                <c:pt idx="1055">
                  <c:v>5.4287084303514979</c:v>
                </c:pt>
                <c:pt idx="1056">
                  <c:v>5.4287096259724645</c:v>
                </c:pt>
                <c:pt idx="1057">
                  <c:v>5.4287096263534718</c:v>
                </c:pt>
                <c:pt idx="1058">
                  <c:v>5.4424695615763348</c:v>
                </c:pt>
                <c:pt idx="1059">
                  <c:v>5.4372189439378049</c:v>
                </c:pt>
                <c:pt idx="1060">
                  <c:v>5.4366521963751095</c:v>
                </c:pt>
                <c:pt idx="1061">
                  <c:v>5.4366522167052391</c:v>
                </c:pt>
                <c:pt idx="1062">
                  <c:v>5.4528082958292003</c:v>
                </c:pt>
                <c:pt idx="1063">
                  <c:v>5.4528084010200617</c:v>
                </c:pt>
                <c:pt idx="1064">
                  <c:v>5.4528084497874145</c:v>
                </c:pt>
                <c:pt idx="1065">
                  <c:v>5.4555319095042822</c:v>
                </c:pt>
                <c:pt idx="1066">
                  <c:v>5.4441987661504401</c:v>
                </c:pt>
                <c:pt idx="1067">
                  <c:v>5.4153534306638056</c:v>
                </c:pt>
                <c:pt idx="1068">
                  <c:v>5.405384601716209</c:v>
                </c:pt>
                <c:pt idx="1069">
                  <c:v>5.3651513614668467</c:v>
                </c:pt>
                <c:pt idx="1070">
                  <c:v>5.3653820160837231</c:v>
                </c:pt>
                <c:pt idx="1071">
                  <c:v>5.3653820162594918</c:v>
                </c:pt>
                <c:pt idx="1072">
                  <c:v>5.3653857649367183</c:v>
                </c:pt>
                <c:pt idx="1073">
                  <c:v>5.3577298636201922</c:v>
                </c:pt>
                <c:pt idx="1074">
                  <c:v>5.3208367275164807</c:v>
                </c:pt>
                <c:pt idx="1075">
                  <c:v>5.3205761088790702</c:v>
                </c:pt>
                <c:pt idx="1076">
                  <c:v>5.3028767755532105</c:v>
                </c:pt>
                <c:pt idx="1077">
                  <c:v>5.3084617237845881</c:v>
                </c:pt>
                <c:pt idx="1078">
                  <c:v>5.3083291556664554</c:v>
                </c:pt>
                <c:pt idx="1079">
                  <c:v>5.3083308953436958</c:v>
                </c:pt>
                <c:pt idx="1080">
                  <c:v>5.30825975496185</c:v>
                </c:pt>
                <c:pt idx="1081">
                  <c:v>5.3275562080079508</c:v>
                </c:pt>
                <c:pt idx="1082">
                  <c:v>5.3246824157067074</c:v>
                </c:pt>
                <c:pt idx="1083">
                  <c:v>5.3335068097470497</c:v>
                </c:pt>
                <c:pt idx="1084">
                  <c:v>5.3293065331262</c:v>
                </c:pt>
                <c:pt idx="1085">
                  <c:v>5.3365940194276265</c:v>
                </c:pt>
                <c:pt idx="1086">
                  <c:v>5.3365940033413146</c:v>
                </c:pt>
                <c:pt idx="1087">
                  <c:v>5.3351128540538735</c:v>
                </c:pt>
                <c:pt idx="1088">
                  <c:v>5.3520423374887232</c:v>
                </c:pt>
                <c:pt idx="1089">
                  <c:v>5.3510315152245473</c:v>
                </c:pt>
                <c:pt idx="1090">
                  <c:v>5.3760386116309533</c:v>
                </c:pt>
                <c:pt idx="1091">
                  <c:v>5.375991765827572</c:v>
                </c:pt>
                <c:pt idx="1092">
                  <c:v>5.3759917882905581</c:v>
                </c:pt>
                <c:pt idx="1093">
                  <c:v>5.3759918268488729</c:v>
                </c:pt>
                <c:pt idx="1094">
                  <c:v>5.3759918269301048</c:v>
                </c:pt>
                <c:pt idx="1095">
                  <c:v>5.39254881138414</c:v>
                </c:pt>
                <c:pt idx="1096">
                  <c:v>5.3925488294063477</c:v>
                </c:pt>
                <c:pt idx="1097">
                  <c:v>5.392548831559953</c:v>
                </c:pt>
                <c:pt idx="1098">
                  <c:v>5.4269275130506189</c:v>
                </c:pt>
                <c:pt idx="1099">
                  <c:v>5.4310391576627177</c:v>
                </c:pt>
                <c:pt idx="1100">
                  <c:v>5.4568251002307235</c:v>
                </c:pt>
                <c:pt idx="1101">
                  <c:v>5.4563000614330583</c:v>
                </c:pt>
                <c:pt idx="1102">
                  <c:v>5.45534612962848</c:v>
                </c:pt>
                <c:pt idx="1103">
                  <c:v>5.4572704351607717</c:v>
                </c:pt>
                <c:pt idx="1104">
                  <c:v>5.4572704346863494</c:v>
                </c:pt>
                <c:pt idx="1105">
                  <c:v>5.457270509049633</c:v>
                </c:pt>
                <c:pt idx="1106">
                  <c:v>5.4538291685086069</c:v>
                </c:pt>
                <c:pt idx="1107">
                  <c:v>5.4538291685464921</c:v>
                </c:pt>
                <c:pt idx="1108">
                  <c:v>5.4539353234922352</c:v>
                </c:pt>
                <c:pt idx="1109">
                  <c:v>5.4872126383201048</c:v>
                </c:pt>
                <c:pt idx="1110">
                  <c:v>5.4865707933205057</c:v>
                </c:pt>
                <c:pt idx="1111">
                  <c:v>5.4863440241021069</c:v>
                </c:pt>
                <c:pt idx="1112">
                  <c:v>5.4768236187316059</c:v>
                </c:pt>
                <c:pt idx="1113">
                  <c:v>5.4663494818246852</c:v>
                </c:pt>
                <c:pt idx="1114">
                  <c:v>5.4663494813600586</c:v>
                </c:pt>
                <c:pt idx="1115">
                  <c:v>5.4753807111193149</c:v>
                </c:pt>
                <c:pt idx="1116">
                  <c:v>5.4674963462551585</c:v>
                </c:pt>
                <c:pt idx="1117">
                  <c:v>5.4826727647103555</c:v>
                </c:pt>
                <c:pt idx="1118">
                  <c:v>5.4826723305564391</c:v>
                </c:pt>
                <c:pt idx="1119">
                  <c:v>5.473569830857187</c:v>
                </c:pt>
                <c:pt idx="1120">
                  <c:v>5.4733213639693385</c:v>
                </c:pt>
                <c:pt idx="1121">
                  <c:v>5.4703047457336966</c:v>
                </c:pt>
                <c:pt idx="1122">
                  <c:v>5.4835310532328494</c:v>
                </c:pt>
                <c:pt idx="1123">
                  <c:v>5.480349370455083</c:v>
                </c:pt>
                <c:pt idx="1124">
                  <c:v>5.4764408052158648</c:v>
                </c:pt>
                <c:pt idx="1125">
                  <c:v>5.4764408135917675</c:v>
                </c:pt>
                <c:pt idx="1126">
                  <c:v>5.4440935159808808</c:v>
                </c:pt>
                <c:pt idx="1127">
                  <c:v>5.4728498057368986</c:v>
                </c:pt>
                <c:pt idx="1128">
                  <c:v>5.4876083913708245</c:v>
                </c:pt>
                <c:pt idx="1129">
                  <c:v>5.4775814586110974</c:v>
                </c:pt>
                <c:pt idx="1130">
                  <c:v>5.5053217752406356</c:v>
                </c:pt>
                <c:pt idx="1131">
                  <c:v>5.5038404382719053</c:v>
                </c:pt>
                <c:pt idx="1132">
                  <c:v>5.5038900007567166</c:v>
                </c:pt>
                <c:pt idx="1133">
                  <c:v>5.5076538225175016</c:v>
                </c:pt>
                <c:pt idx="1134">
                  <c:v>5.4989831560420912</c:v>
                </c:pt>
                <c:pt idx="1135">
                  <c:v>5.4984023482798134</c:v>
                </c:pt>
                <c:pt idx="1136">
                  <c:v>5.4567467150824358</c:v>
                </c:pt>
                <c:pt idx="1137">
                  <c:v>5.4567467196734496</c:v>
                </c:pt>
                <c:pt idx="1138">
                  <c:v>5.4555221855580074</c:v>
                </c:pt>
                <c:pt idx="1139">
                  <c:v>5.4555221948104267</c:v>
                </c:pt>
                <c:pt idx="1140">
                  <c:v>5.4628760071989424</c:v>
                </c:pt>
                <c:pt idx="1141">
                  <c:v>5.4632381499441243</c:v>
                </c:pt>
                <c:pt idx="1142">
                  <c:v>5.4641635059472593</c:v>
                </c:pt>
                <c:pt idx="1143">
                  <c:v>5.4743986866439451</c:v>
                </c:pt>
                <c:pt idx="1144">
                  <c:v>5.4748403132463848</c:v>
                </c:pt>
                <c:pt idx="1145">
                  <c:v>5.4742512669101275</c:v>
                </c:pt>
                <c:pt idx="1146">
                  <c:v>5.4742512708429052</c:v>
                </c:pt>
                <c:pt idx="1147">
                  <c:v>5.4713243779229108</c:v>
                </c:pt>
                <c:pt idx="1148">
                  <c:v>5.4713242987865938</c:v>
                </c:pt>
                <c:pt idx="1149">
                  <c:v>5.4762185481188235</c:v>
                </c:pt>
                <c:pt idx="1150">
                  <c:v>5.5010986727563251</c:v>
                </c:pt>
                <c:pt idx="1151">
                  <c:v>5.5010986771347339</c:v>
                </c:pt>
                <c:pt idx="1152">
                  <c:v>5.5010986874816767</c:v>
                </c:pt>
                <c:pt idx="1153">
                  <c:v>5.5078324967151095</c:v>
                </c:pt>
                <c:pt idx="1154">
                  <c:v>5.510666788873702</c:v>
                </c:pt>
                <c:pt idx="1155">
                  <c:v>5.5104136560794625</c:v>
                </c:pt>
                <c:pt idx="1156">
                  <c:v>5.5104136582464971</c:v>
                </c:pt>
                <c:pt idx="1157">
                  <c:v>5.510519482908343</c:v>
                </c:pt>
                <c:pt idx="1158">
                  <c:v>5.5105200211122227</c:v>
                </c:pt>
                <c:pt idx="1159">
                  <c:v>5.512077867619622</c:v>
                </c:pt>
                <c:pt idx="1160">
                  <c:v>5.5120786617298467</c:v>
                </c:pt>
                <c:pt idx="1161">
                  <c:v>5.5120786635900547</c:v>
                </c:pt>
                <c:pt idx="1162">
                  <c:v>5.5120786646216562</c:v>
                </c:pt>
                <c:pt idx="1163">
                  <c:v>5.5120786695286679</c:v>
                </c:pt>
                <c:pt idx="1164">
                  <c:v>5.5121294065452311</c:v>
                </c:pt>
                <c:pt idx="1165">
                  <c:v>5.5192167007741677</c:v>
                </c:pt>
                <c:pt idx="1166">
                  <c:v>5.5303803188389145</c:v>
                </c:pt>
                <c:pt idx="1167">
                  <c:v>5.5500184923640399</c:v>
                </c:pt>
                <c:pt idx="1168">
                  <c:v>5.5497565046272515</c:v>
                </c:pt>
                <c:pt idx="1169">
                  <c:v>5.5657343844809883</c:v>
                </c:pt>
                <c:pt idx="1170">
                  <c:v>5.5657316468457747</c:v>
                </c:pt>
                <c:pt idx="1171">
                  <c:v>5.5657558197784276</c:v>
                </c:pt>
                <c:pt idx="1172">
                  <c:v>5.566089400848524</c:v>
                </c:pt>
                <c:pt idx="1173">
                  <c:v>5.5665996038294194</c:v>
                </c:pt>
                <c:pt idx="1174">
                  <c:v>5.5746670400845568</c:v>
                </c:pt>
                <c:pt idx="1175">
                  <c:v>5.5742186286969622</c:v>
                </c:pt>
                <c:pt idx="1176">
                  <c:v>5.5742189660225483</c:v>
                </c:pt>
                <c:pt idx="1177">
                  <c:v>5.5888278642980955</c:v>
                </c:pt>
                <c:pt idx="1178">
                  <c:v>5.5895660851204747</c:v>
                </c:pt>
                <c:pt idx="1179">
                  <c:v>5.5895660847914845</c:v>
                </c:pt>
                <c:pt idx="1180">
                  <c:v>5.5894216581173284</c:v>
                </c:pt>
                <c:pt idx="1181">
                  <c:v>5.5894216601866207</c:v>
                </c:pt>
                <c:pt idx="1182">
                  <c:v>5.586479993116451</c:v>
                </c:pt>
                <c:pt idx="1183">
                  <c:v>5.5887991907047256</c:v>
                </c:pt>
                <c:pt idx="1184">
                  <c:v>5.58879919169192</c:v>
                </c:pt>
                <c:pt idx="1185">
                  <c:v>5.5887995677724893</c:v>
                </c:pt>
                <c:pt idx="1186">
                  <c:v>5.5822535666425681</c:v>
                </c:pt>
                <c:pt idx="1187">
                  <c:v>5.5875574117105868</c:v>
                </c:pt>
                <c:pt idx="1188">
                  <c:v>5.587330373675111</c:v>
                </c:pt>
                <c:pt idx="1189">
                  <c:v>5.5618061531059793</c:v>
                </c:pt>
                <c:pt idx="1190">
                  <c:v>5.5491648494504942</c:v>
                </c:pt>
                <c:pt idx="1191">
                  <c:v>5.5493263754774746</c:v>
                </c:pt>
                <c:pt idx="1192">
                  <c:v>5.5487125833249413</c:v>
                </c:pt>
                <c:pt idx="1193">
                  <c:v>5.5498267180290499</c:v>
                </c:pt>
                <c:pt idx="1194">
                  <c:v>5.5506773100577691</c:v>
                </c:pt>
                <c:pt idx="1195">
                  <c:v>5.5492771865388688</c:v>
                </c:pt>
                <c:pt idx="1196">
                  <c:v>5.5460119960083709</c:v>
                </c:pt>
                <c:pt idx="1197">
                  <c:v>5.5188075242094374</c:v>
                </c:pt>
                <c:pt idx="1198">
                  <c:v>5.5259270353578511</c:v>
                </c:pt>
                <c:pt idx="1199">
                  <c:v>5.5259270353752381</c:v>
                </c:pt>
                <c:pt idx="1200">
                  <c:v>5.5443404304208066</c:v>
                </c:pt>
                <c:pt idx="1201">
                  <c:v>5.5443404230706435</c:v>
                </c:pt>
                <c:pt idx="1202">
                  <c:v>5.5443404239484373</c:v>
                </c:pt>
                <c:pt idx="1203">
                  <c:v>5.5443404262657321</c:v>
                </c:pt>
                <c:pt idx="1204">
                  <c:v>5.5529624551972212</c:v>
                </c:pt>
                <c:pt idx="1205">
                  <c:v>5.5529624561846553</c:v>
                </c:pt>
                <c:pt idx="1206">
                  <c:v>5.5524438814489443</c:v>
                </c:pt>
                <c:pt idx="1207">
                  <c:v>5.5521897408485597</c:v>
                </c:pt>
                <c:pt idx="1208">
                  <c:v>5.5527260558284777</c:v>
                </c:pt>
                <c:pt idx="1209">
                  <c:v>5.5528699033927467</c:v>
                </c:pt>
                <c:pt idx="1210">
                  <c:v>5.541562015893799</c:v>
                </c:pt>
                <c:pt idx="1211">
                  <c:v>5.5415620163160275</c:v>
                </c:pt>
                <c:pt idx="1212">
                  <c:v>5.5415620127428289</c:v>
                </c:pt>
                <c:pt idx="1213">
                  <c:v>5.5167037459825092</c:v>
                </c:pt>
                <c:pt idx="1214">
                  <c:v>5.5245528692024628</c:v>
                </c:pt>
                <c:pt idx="1215">
                  <c:v>5.5245528696783452</c:v>
                </c:pt>
                <c:pt idx="1216">
                  <c:v>5.5245528679309066</c:v>
                </c:pt>
                <c:pt idx="1217">
                  <c:v>5.5245758116023609</c:v>
                </c:pt>
                <c:pt idx="1218">
                  <c:v>5.5246897713742316</c:v>
                </c:pt>
                <c:pt idx="1219">
                  <c:v>5.5213601065725451</c:v>
                </c:pt>
                <c:pt idx="1220">
                  <c:v>5.5213600920648984</c:v>
                </c:pt>
                <c:pt idx="1221">
                  <c:v>5.5262589179521795</c:v>
                </c:pt>
                <c:pt idx="1222">
                  <c:v>5.5262589190643023</c:v>
                </c:pt>
                <c:pt idx="1223">
                  <c:v>5.5241455817364189</c:v>
                </c:pt>
                <c:pt idx="1224">
                  <c:v>5.5265831751564427</c:v>
                </c:pt>
                <c:pt idx="1225">
                  <c:v>5.5265834265709257</c:v>
                </c:pt>
                <c:pt idx="1226">
                  <c:v>5.5320975123320224</c:v>
                </c:pt>
                <c:pt idx="1227">
                  <c:v>5.5251671245509479</c:v>
                </c:pt>
                <c:pt idx="1228">
                  <c:v>5.5288419069048294</c:v>
                </c:pt>
                <c:pt idx="1229">
                  <c:v>5.5306275838024836</c:v>
                </c:pt>
                <c:pt idx="1230">
                  <c:v>5.5177798058754757</c:v>
                </c:pt>
                <c:pt idx="1231">
                  <c:v>5.5227234498576392</c:v>
                </c:pt>
                <c:pt idx="1232">
                  <c:v>5.5227235713213201</c:v>
                </c:pt>
                <c:pt idx="1233">
                  <c:v>5.5227235715242431</c:v>
                </c:pt>
                <c:pt idx="1234">
                  <c:v>5.5270638782075814</c:v>
                </c:pt>
                <c:pt idx="1235">
                  <c:v>5.5300881897184029</c:v>
                </c:pt>
                <c:pt idx="1236">
                  <c:v>5.5300995656594587</c:v>
                </c:pt>
                <c:pt idx="1237">
                  <c:v>5.5300997437782486</c:v>
                </c:pt>
                <c:pt idx="1238">
                  <c:v>5.5300997442457209</c:v>
                </c:pt>
                <c:pt idx="1239">
                  <c:v>5.5335253076161086</c:v>
                </c:pt>
                <c:pt idx="1240">
                  <c:v>5.5372371308788191</c:v>
                </c:pt>
                <c:pt idx="1241">
                  <c:v>5.5372426585707091</c:v>
                </c:pt>
                <c:pt idx="1242">
                  <c:v>5.5352380245737782</c:v>
                </c:pt>
                <c:pt idx="1243">
                  <c:v>5.5299207918471227</c:v>
                </c:pt>
                <c:pt idx="1244">
                  <c:v>5.5300006356037832</c:v>
                </c:pt>
                <c:pt idx="1245">
                  <c:v>5.53000063583253</c:v>
                </c:pt>
                <c:pt idx="1246">
                  <c:v>5.5423252838002943</c:v>
                </c:pt>
                <c:pt idx="1247">
                  <c:v>5.5474743953129559</c:v>
                </c:pt>
                <c:pt idx="1248">
                  <c:v>5.5085418798608199</c:v>
                </c:pt>
                <c:pt idx="1249">
                  <c:v>5.5053356065535235</c:v>
                </c:pt>
                <c:pt idx="1250">
                  <c:v>5.5215024904913577</c:v>
                </c:pt>
                <c:pt idx="1251">
                  <c:v>5.5103780506019282</c:v>
                </c:pt>
                <c:pt idx="1252">
                  <c:v>5.5106347522687686</c:v>
                </c:pt>
                <c:pt idx="1253">
                  <c:v>5.5106347524956147</c:v>
                </c:pt>
                <c:pt idx="1254">
                  <c:v>5.519031887062682</c:v>
                </c:pt>
                <c:pt idx="1255">
                  <c:v>5.4948342173976306</c:v>
                </c:pt>
                <c:pt idx="1256">
                  <c:v>5.4963572330078456</c:v>
                </c:pt>
                <c:pt idx="1257">
                  <c:v>5.49635723270125</c:v>
                </c:pt>
                <c:pt idx="1258">
                  <c:v>5.4963572911598941</c:v>
                </c:pt>
                <c:pt idx="1259">
                  <c:v>5.4963573328299855</c:v>
                </c:pt>
                <c:pt idx="1260">
                  <c:v>5.516804500822543</c:v>
                </c:pt>
                <c:pt idx="1261">
                  <c:v>5.4912583108172264</c:v>
                </c:pt>
                <c:pt idx="1262">
                  <c:v>5.4906705676629599</c:v>
                </c:pt>
                <c:pt idx="1263">
                  <c:v>5.4906705880643649</c:v>
                </c:pt>
                <c:pt idx="1264">
                  <c:v>5.477385120180978</c:v>
                </c:pt>
                <c:pt idx="1265">
                  <c:v>5.4892409412069991</c:v>
                </c:pt>
                <c:pt idx="1266">
                  <c:v>5.4817696060630965</c:v>
                </c:pt>
                <c:pt idx="1267">
                  <c:v>5.4699966715404145</c:v>
                </c:pt>
                <c:pt idx="1268">
                  <c:v>5.4905628062775911</c:v>
                </c:pt>
                <c:pt idx="1269">
                  <c:v>5.4905628067570778</c:v>
                </c:pt>
                <c:pt idx="1270">
                  <c:v>5.4906879438928549</c:v>
                </c:pt>
                <c:pt idx="1271">
                  <c:v>5.4906879441283891</c:v>
                </c:pt>
                <c:pt idx="1272">
                  <c:v>5.486169083563027</c:v>
                </c:pt>
                <c:pt idx="1273">
                  <c:v>5.4740404820495163</c:v>
                </c:pt>
                <c:pt idx="1274">
                  <c:v>5.4778259269870135</c:v>
                </c:pt>
                <c:pt idx="1275">
                  <c:v>5.4725583203187025</c:v>
                </c:pt>
                <c:pt idx="1276">
                  <c:v>5.4725583203683268</c:v>
                </c:pt>
                <c:pt idx="1277">
                  <c:v>5.4725692592401494</c:v>
                </c:pt>
                <c:pt idx="1278">
                  <c:v>5.4658978802262164</c:v>
                </c:pt>
                <c:pt idx="1279">
                  <c:v>5.440485159344183</c:v>
                </c:pt>
                <c:pt idx="1280">
                  <c:v>5.4404851598754131</c:v>
                </c:pt>
                <c:pt idx="1281">
                  <c:v>5.436410462633912</c:v>
                </c:pt>
                <c:pt idx="1282">
                  <c:v>5.4866752268257786</c:v>
                </c:pt>
                <c:pt idx="1283">
                  <c:v>5.4886822646891833</c:v>
                </c:pt>
                <c:pt idx="1284">
                  <c:v>5.496200073702318</c:v>
                </c:pt>
                <c:pt idx="1285">
                  <c:v>5.4962613866083716</c:v>
                </c:pt>
                <c:pt idx="1286">
                  <c:v>5.5225999461395316</c:v>
                </c:pt>
                <c:pt idx="1287">
                  <c:v>5.5091957515517498</c:v>
                </c:pt>
                <c:pt idx="1288">
                  <c:v>5.5092259926419409</c:v>
                </c:pt>
                <c:pt idx="1289">
                  <c:v>5.51258228916502</c:v>
                </c:pt>
                <c:pt idx="1290">
                  <c:v>5.5125822990926165</c:v>
                </c:pt>
                <c:pt idx="1291">
                  <c:v>5.5125822992030438</c:v>
                </c:pt>
                <c:pt idx="1292">
                  <c:v>5.5125822983641575</c:v>
                </c:pt>
                <c:pt idx="1293">
                  <c:v>5.5451288891310444</c:v>
                </c:pt>
                <c:pt idx="1294">
                  <c:v>5.5405229232463826</c:v>
                </c:pt>
                <c:pt idx="1295">
                  <c:v>5.540522923300899</c:v>
                </c:pt>
                <c:pt idx="1296">
                  <c:v>5.5405229233090729</c:v>
                </c:pt>
                <c:pt idx="1297">
                  <c:v>5.5530768804836859</c:v>
                </c:pt>
                <c:pt idx="1298">
                  <c:v>5.5705264548140017</c:v>
                </c:pt>
                <c:pt idx="1299">
                  <c:v>5.5705264550741882</c:v>
                </c:pt>
                <c:pt idx="1300">
                  <c:v>5.5714811544650562</c:v>
                </c:pt>
                <c:pt idx="1301">
                  <c:v>5.5714811544690912</c:v>
                </c:pt>
                <c:pt idx="1302">
                  <c:v>5.5818465097613048</c:v>
                </c:pt>
                <c:pt idx="1303">
                  <c:v>5.5818465097632988</c:v>
                </c:pt>
                <c:pt idx="1304">
                  <c:v>5.5686314677320787</c:v>
                </c:pt>
                <c:pt idx="1305">
                  <c:v>5.5753102155349774</c:v>
                </c:pt>
                <c:pt idx="1306">
                  <c:v>5.5711788800507103</c:v>
                </c:pt>
                <c:pt idx="1307">
                  <c:v>5.5711788798773085</c:v>
                </c:pt>
                <c:pt idx="1308">
                  <c:v>5.5711842168876116</c:v>
                </c:pt>
                <c:pt idx="1309">
                  <c:v>5.5711842170023331</c:v>
                </c:pt>
                <c:pt idx="1310">
                  <c:v>5.5847053941986706</c:v>
                </c:pt>
                <c:pt idx="1311">
                  <c:v>5.5847053937798004</c:v>
                </c:pt>
                <c:pt idx="1312">
                  <c:v>5.5847202398797187</c:v>
                </c:pt>
                <c:pt idx="1313">
                  <c:v>5.5857739988820008</c:v>
                </c:pt>
                <c:pt idx="1314">
                  <c:v>5.5866236761990207</c:v>
                </c:pt>
                <c:pt idx="1315">
                  <c:v>5.5740851758590138</c:v>
                </c:pt>
                <c:pt idx="1316">
                  <c:v>5.5748243207773225</c:v>
                </c:pt>
                <c:pt idx="1317">
                  <c:v>5.5748269600061819</c:v>
                </c:pt>
                <c:pt idx="1318">
                  <c:v>5.5752629265080573</c:v>
                </c:pt>
                <c:pt idx="1319">
                  <c:v>5.5705140316960433</c:v>
                </c:pt>
                <c:pt idx="1320">
                  <c:v>5.5835147545619366</c:v>
                </c:pt>
                <c:pt idx="1321">
                  <c:v>5.5851599127962519</c:v>
                </c:pt>
                <c:pt idx="1322">
                  <c:v>5.5902664268650435</c:v>
                </c:pt>
                <c:pt idx="1323">
                  <c:v>5.5902664268918212</c:v>
                </c:pt>
                <c:pt idx="1324">
                  <c:v>5.6179948315118864</c:v>
                </c:pt>
                <c:pt idx="1325">
                  <c:v>5.6138475784681274</c:v>
                </c:pt>
                <c:pt idx="1326">
                  <c:v>5.6138475833217951</c:v>
                </c:pt>
                <c:pt idx="1327">
                  <c:v>5.6114137087260811</c:v>
                </c:pt>
                <c:pt idx="1328">
                  <c:v>5.6208606208740806</c:v>
                </c:pt>
                <c:pt idx="1329">
                  <c:v>5.6208679658484604</c:v>
                </c:pt>
                <c:pt idx="1330">
                  <c:v>5.6208679659572738</c:v>
                </c:pt>
                <c:pt idx="1331">
                  <c:v>5.6208679657470295</c:v>
                </c:pt>
                <c:pt idx="1332">
                  <c:v>5.6213781945389512</c:v>
                </c:pt>
                <c:pt idx="1333">
                  <c:v>5.6170694086278488</c:v>
                </c:pt>
                <c:pt idx="1334">
                  <c:v>5.6170694086820658</c:v>
                </c:pt>
                <c:pt idx="1335">
                  <c:v>5.6170694086830455</c:v>
                </c:pt>
                <c:pt idx="1336">
                  <c:v>5.6170694087396251</c:v>
                </c:pt>
                <c:pt idx="1337">
                  <c:v>5.6304711317390232</c:v>
                </c:pt>
                <c:pt idx="1338">
                  <c:v>5.6300479776281218</c:v>
                </c:pt>
                <c:pt idx="1339">
                  <c:v>5.6301498881899317</c:v>
                </c:pt>
                <c:pt idx="1340">
                  <c:v>5.630149888285966</c:v>
                </c:pt>
                <c:pt idx="1341">
                  <c:v>5.6239215536596383</c:v>
                </c:pt>
                <c:pt idx="1342">
                  <c:v>5.6239215536601259</c:v>
                </c:pt>
                <c:pt idx="1343">
                  <c:v>5.6306754691116776</c:v>
                </c:pt>
                <c:pt idx="1344">
                  <c:v>5.6264569898458063</c:v>
                </c:pt>
                <c:pt idx="1345">
                  <c:v>5.6274974645311966</c:v>
                </c:pt>
                <c:pt idx="1346">
                  <c:v>5.6274974645444598</c:v>
                </c:pt>
                <c:pt idx="1347">
                  <c:v>5.6274974646715883</c:v>
                </c:pt>
                <c:pt idx="1348">
                  <c:v>5.6273163006530984</c:v>
                </c:pt>
                <c:pt idx="1349">
                  <c:v>5.5925658032371155</c:v>
                </c:pt>
                <c:pt idx="1350">
                  <c:v>5.5925658032437529</c:v>
                </c:pt>
                <c:pt idx="1351">
                  <c:v>5.5918743180374406</c:v>
                </c:pt>
                <c:pt idx="1352">
                  <c:v>5.5918743508410911</c:v>
                </c:pt>
                <c:pt idx="1353">
                  <c:v>5.602356773755468</c:v>
                </c:pt>
                <c:pt idx="1354">
                  <c:v>5.6086418699971095</c:v>
                </c:pt>
                <c:pt idx="1355">
                  <c:v>5.6111619255737768</c:v>
                </c:pt>
                <c:pt idx="1356">
                  <c:v>5.6184178085539909</c:v>
                </c:pt>
                <c:pt idx="1357">
                  <c:v>5.6184180086364872</c:v>
                </c:pt>
                <c:pt idx="1358">
                  <c:v>5.6155307822424048</c:v>
                </c:pt>
                <c:pt idx="1359">
                  <c:v>5.6155307846390645</c:v>
                </c:pt>
                <c:pt idx="1360">
                  <c:v>5.6155307846646041</c:v>
                </c:pt>
                <c:pt idx="1361">
                  <c:v>5.6182161743401782</c:v>
                </c:pt>
                <c:pt idx="1362">
                  <c:v>5.6234793933785578</c:v>
                </c:pt>
                <c:pt idx="1363">
                  <c:v>5.6288545640306138</c:v>
                </c:pt>
                <c:pt idx="1364">
                  <c:v>5.6288545639252243</c:v>
                </c:pt>
                <c:pt idx="1365">
                  <c:v>5.6364714300383927</c:v>
                </c:pt>
                <c:pt idx="1366">
                  <c:v>5.6383810247608404</c:v>
                </c:pt>
                <c:pt idx="1367">
                  <c:v>5.6383810248085044</c:v>
                </c:pt>
                <c:pt idx="1368">
                  <c:v>5.6599587337400878</c:v>
                </c:pt>
                <c:pt idx="1369">
                  <c:v>5.6629286844931812</c:v>
                </c:pt>
                <c:pt idx="1370">
                  <c:v>5.6639573133800329</c:v>
                </c:pt>
                <c:pt idx="1371">
                  <c:v>5.6639609389089181</c:v>
                </c:pt>
                <c:pt idx="1372">
                  <c:v>5.6529640701638284</c:v>
                </c:pt>
                <c:pt idx="1373">
                  <c:v>5.6529640865167501</c:v>
                </c:pt>
                <c:pt idx="1374">
                  <c:v>5.65451880391113</c:v>
                </c:pt>
                <c:pt idx="1375">
                  <c:v>5.6545188316164179</c:v>
                </c:pt>
                <c:pt idx="1376">
                  <c:v>5.6380701895837175</c:v>
                </c:pt>
                <c:pt idx="1377">
                  <c:v>5.6380701896075571</c:v>
                </c:pt>
                <c:pt idx="1378">
                  <c:v>5.6380702894763735</c:v>
                </c:pt>
                <c:pt idx="1379">
                  <c:v>5.635812656331721</c:v>
                </c:pt>
                <c:pt idx="1380">
                  <c:v>5.6367899936636885</c:v>
                </c:pt>
                <c:pt idx="1381">
                  <c:v>5.6367900439982295</c:v>
                </c:pt>
                <c:pt idx="1382">
                  <c:v>5.6367900440221206</c:v>
                </c:pt>
                <c:pt idx="1383">
                  <c:v>5.6325482315929127</c:v>
                </c:pt>
                <c:pt idx="1384">
                  <c:v>5.6353706819081566</c:v>
                </c:pt>
                <c:pt idx="1385">
                  <c:v>5.6351660804677692</c:v>
                </c:pt>
                <c:pt idx="1386">
                  <c:v>5.6576986293481326</c:v>
                </c:pt>
                <c:pt idx="1387">
                  <c:v>5.6576986293483733</c:v>
                </c:pt>
                <c:pt idx="1388">
                  <c:v>5.6362453331235418</c:v>
                </c:pt>
                <c:pt idx="1389">
                  <c:v>5.6182258875378981</c:v>
                </c:pt>
                <c:pt idx="1390">
                  <c:v>5.6190311074675598</c:v>
                </c:pt>
                <c:pt idx="1391">
                  <c:v>5.6190311074138419</c:v>
                </c:pt>
                <c:pt idx="1392">
                  <c:v>5.6329501752656546</c:v>
                </c:pt>
                <c:pt idx="1393">
                  <c:v>5.6330955723804079</c:v>
                </c:pt>
                <c:pt idx="1394">
                  <c:v>5.6330955735730743</c:v>
                </c:pt>
                <c:pt idx="1395">
                  <c:v>5.6312839017556851</c:v>
                </c:pt>
                <c:pt idx="1396">
                  <c:v>5.6312839099462471</c:v>
                </c:pt>
                <c:pt idx="1397">
                  <c:v>5.6298395858569332</c:v>
                </c:pt>
                <c:pt idx="1398">
                  <c:v>5.6278800133734812</c:v>
                </c:pt>
                <c:pt idx="1399">
                  <c:v>5.6282872733430738</c:v>
                </c:pt>
                <c:pt idx="1400">
                  <c:v>5.591675520227092</c:v>
                </c:pt>
                <c:pt idx="1401">
                  <c:v>5.5958413713045969</c:v>
                </c:pt>
                <c:pt idx="1402">
                  <c:v>5.5968849714260482</c:v>
                </c:pt>
                <c:pt idx="1403">
                  <c:v>5.5968862545483873</c:v>
                </c:pt>
                <c:pt idx="1404">
                  <c:v>5.5968862683624963</c:v>
                </c:pt>
                <c:pt idx="1405">
                  <c:v>5.5968862683744884</c:v>
                </c:pt>
                <c:pt idx="1406">
                  <c:v>5.5968862684010698</c:v>
                </c:pt>
                <c:pt idx="1407">
                  <c:v>5.5995309111746012</c:v>
                </c:pt>
                <c:pt idx="1408">
                  <c:v>5.5986546749998451</c:v>
                </c:pt>
                <c:pt idx="1409">
                  <c:v>5.597986676931356</c:v>
                </c:pt>
                <c:pt idx="1410">
                  <c:v>5.5981764324934318</c:v>
                </c:pt>
                <c:pt idx="1411">
                  <c:v>5.5981764394685065</c:v>
                </c:pt>
                <c:pt idx="1412">
                  <c:v>5.5874507271327474</c:v>
                </c:pt>
                <c:pt idx="1413">
                  <c:v>5.5874507271051446</c:v>
                </c:pt>
                <c:pt idx="1414">
                  <c:v>5.5875475697209644</c:v>
                </c:pt>
                <c:pt idx="1415">
                  <c:v>5.5875970761200984</c:v>
                </c:pt>
                <c:pt idx="1416">
                  <c:v>5.5875970761057685</c:v>
                </c:pt>
                <c:pt idx="1417">
                  <c:v>5.5876371014090891</c:v>
                </c:pt>
                <c:pt idx="1418">
                  <c:v>5.5876371014216071</c:v>
                </c:pt>
                <c:pt idx="1419">
                  <c:v>5.5876371014493005</c:v>
                </c:pt>
                <c:pt idx="1420">
                  <c:v>5.5876741070924973</c:v>
                </c:pt>
                <c:pt idx="1421">
                  <c:v>5.5858598341099945</c:v>
                </c:pt>
                <c:pt idx="1422">
                  <c:v>5.5872227678760389</c:v>
                </c:pt>
                <c:pt idx="1423">
                  <c:v>5.6168760045458406</c:v>
                </c:pt>
                <c:pt idx="1424">
                  <c:v>5.6168760872451315</c:v>
                </c:pt>
                <c:pt idx="1425">
                  <c:v>5.6168814003156129</c:v>
                </c:pt>
                <c:pt idx="1426">
                  <c:v>5.6168564701168302</c:v>
                </c:pt>
                <c:pt idx="1427">
                  <c:v>5.6162815952798342</c:v>
                </c:pt>
                <c:pt idx="1428">
                  <c:v>5.6175266888664783</c:v>
                </c:pt>
                <c:pt idx="1429">
                  <c:v>5.617526689189134</c:v>
                </c:pt>
                <c:pt idx="1430">
                  <c:v>5.6171399603231906</c:v>
                </c:pt>
                <c:pt idx="1431">
                  <c:v>5.6171399603372825</c:v>
                </c:pt>
                <c:pt idx="1432">
                  <c:v>5.6173356946776476</c:v>
                </c:pt>
                <c:pt idx="1433">
                  <c:v>5.6173356946895163</c:v>
                </c:pt>
                <c:pt idx="1434">
                  <c:v>5.6112965380241899</c:v>
                </c:pt>
                <c:pt idx="1435">
                  <c:v>5.6112965415368397</c:v>
                </c:pt>
                <c:pt idx="1436">
                  <c:v>5.6128684227091501</c:v>
                </c:pt>
                <c:pt idx="1437">
                  <c:v>5.6142042981828091</c:v>
                </c:pt>
                <c:pt idx="1438">
                  <c:v>5.6142042981753981</c:v>
                </c:pt>
                <c:pt idx="1439">
                  <c:v>5.6142042981814386</c:v>
                </c:pt>
                <c:pt idx="1440">
                  <c:v>5.6272402410067679</c:v>
                </c:pt>
                <c:pt idx="1441">
                  <c:v>5.6285496280130038</c:v>
                </c:pt>
                <c:pt idx="1442">
                  <c:v>5.6066856179748337</c:v>
                </c:pt>
                <c:pt idx="1443">
                  <c:v>5.607368656982695</c:v>
                </c:pt>
                <c:pt idx="1444">
                  <c:v>5.6070260762112012</c:v>
                </c:pt>
                <c:pt idx="1445">
                  <c:v>5.596082982410203</c:v>
                </c:pt>
                <c:pt idx="1446">
                  <c:v>5.5920906235378078</c:v>
                </c:pt>
                <c:pt idx="1447">
                  <c:v>5.5864087225860173</c:v>
                </c:pt>
                <c:pt idx="1448">
                  <c:v>5.5864087227905221</c:v>
                </c:pt>
                <c:pt idx="1449">
                  <c:v>5.5868169436648349</c:v>
                </c:pt>
                <c:pt idx="1450">
                  <c:v>5.5868371573954123</c:v>
                </c:pt>
                <c:pt idx="1451">
                  <c:v>5.5868371573955331</c:v>
                </c:pt>
                <c:pt idx="1452">
                  <c:v>5.5870413246623567</c:v>
                </c:pt>
                <c:pt idx="1453">
                  <c:v>5.5870413246624171</c:v>
                </c:pt>
                <c:pt idx="1454">
                  <c:v>5.5867744154746273</c:v>
                </c:pt>
                <c:pt idx="1455">
                  <c:v>5.586774415487973</c:v>
                </c:pt>
                <c:pt idx="1456">
                  <c:v>5.5844089462399724</c:v>
                </c:pt>
                <c:pt idx="1457">
                  <c:v>5.5844089480200276</c:v>
                </c:pt>
                <c:pt idx="1458">
                  <c:v>5.6001432183951518</c:v>
                </c:pt>
                <c:pt idx="1459">
                  <c:v>5.6001432183983919</c:v>
                </c:pt>
                <c:pt idx="1460">
                  <c:v>5.6001432184602535</c:v>
                </c:pt>
                <c:pt idx="1461">
                  <c:v>5.6004920645241185</c:v>
                </c:pt>
                <c:pt idx="1462">
                  <c:v>5.6111024700572809</c:v>
                </c:pt>
                <c:pt idx="1463">
                  <c:v>5.6111024700633028</c:v>
                </c:pt>
                <c:pt idx="1464">
                  <c:v>5.5888971052527223</c:v>
                </c:pt>
                <c:pt idx="1465">
                  <c:v>5.5662210940370702</c:v>
                </c:pt>
                <c:pt idx="1466">
                  <c:v>5.5412943398071191</c:v>
                </c:pt>
                <c:pt idx="1467">
                  <c:v>5.559899828987855</c:v>
                </c:pt>
                <c:pt idx="1468">
                  <c:v>5.5598998298971143</c:v>
                </c:pt>
                <c:pt idx="1469">
                  <c:v>5.5562476789862858</c:v>
                </c:pt>
                <c:pt idx="1470">
                  <c:v>5.5564563909839597</c:v>
                </c:pt>
                <c:pt idx="1471">
                  <c:v>5.5570856463324807</c:v>
                </c:pt>
                <c:pt idx="1472">
                  <c:v>5.557085688010666</c:v>
                </c:pt>
                <c:pt idx="1473">
                  <c:v>5.5570856880174997</c:v>
                </c:pt>
                <c:pt idx="1474">
                  <c:v>5.5581680553856661</c:v>
                </c:pt>
                <c:pt idx="1475">
                  <c:v>5.559901693873667</c:v>
                </c:pt>
                <c:pt idx="1476">
                  <c:v>5.5599016938767649</c:v>
                </c:pt>
                <c:pt idx="1477">
                  <c:v>5.5604440651814748</c:v>
                </c:pt>
                <c:pt idx="1478">
                  <c:v>5.5610996399560459</c:v>
                </c:pt>
                <c:pt idx="1479">
                  <c:v>5.5503809142409457</c:v>
                </c:pt>
                <c:pt idx="1480">
                  <c:v>5.5510465201649222</c:v>
                </c:pt>
                <c:pt idx="1481">
                  <c:v>5.5510482981922777</c:v>
                </c:pt>
                <c:pt idx="1482">
                  <c:v>5.5510442990569278</c:v>
                </c:pt>
                <c:pt idx="1483">
                  <c:v>5.5510449373095687</c:v>
                </c:pt>
                <c:pt idx="1484">
                  <c:v>5.5510449373112252</c:v>
                </c:pt>
                <c:pt idx="1485">
                  <c:v>5.5510449373428523</c:v>
                </c:pt>
                <c:pt idx="1486">
                  <c:v>5.5440168294903902</c:v>
                </c:pt>
                <c:pt idx="1487">
                  <c:v>5.5442455681721583</c:v>
                </c:pt>
                <c:pt idx="1488">
                  <c:v>5.553234986096439</c:v>
                </c:pt>
                <c:pt idx="1489">
                  <c:v>5.5546492049552656</c:v>
                </c:pt>
                <c:pt idx="1490">
                  <c:v>5.5546511576632636</c:v>
                </c:pt>
                <c:pt idx="1491">
                  <c:v>5.5446607863402457</c:v>
                </c:pt>
                <c:pt idx="1492">
                  <c:v>5.5446607863432957</c:v>
                </c:pt>
                <c:pt idx="1493">
                  <c:v>5.5456711012262625</c:v>
                </c:pt>
                <c:pt idx="1494">
                  <c:v>5.5456711052750194</c:v>
                </c:pt>
                <c:pt idx="1495">
                  <c:v>5.5456711052712189</c:v>
                </c:pt>
                <c:pt idx="1496">
                  <c:v>5.545671107369758</c:v>
                </c:pt>
                <c:pt idx="1497">
                  <c:v>5.5456711073713381</c:v>
                </c:pt>
                <c:pt idx="1498">
                  <c:v>5.5456711078351555</c:v>
                </c:pt>
                <c:pt idx="1499">
                  <c:v>5.5650945187101186</c:v>
                </c:pt>
                <c:pt idx="1500">
                  <c:v>5.5654168581443795</c:v>
                </c:pt>
                <c:pt idx="1501">
                  <c:v>5.5654168581444106</c:v>
                </c:pt>
                <c:pt idx="1502">
                  <c:v>5.5654168581479135</c:v>
                </c:pt>
                <c:pt idx="1503">
                  <c:v>5.5657649834277318</c:v>
                </c:pt>
                <c:pt idx="1504">
                  <c:v>5.56576498366704</c:v>
                </c:pt>
                <c:pt idx="1505">
                  <c:v>5.5657653120059463</c:v>
                </c:pt>
                <c:pt idx="1506">
                  <c:v>5.5663065482481917</c:v>
                </c:pt>
                <c:pt idx="1507">
                  <c:v>5.5855022531100316</c:v>
                </c:pt>
                <c:pt idx="1508">
                  <c:v>5.5855022531108505</c:v>
                </c:pt>
                <c:pt idx="1509">
                  <c:v>5.5855022777156167</c:v>
                </c:pt>
                <c:pt idx="1510">
                  <c:v>5.5855022777226839</c:v>
                </c:pt>
                <c:pt idx="1511">
                  <c:v>5.5855033183053528</c:v>
                </c:pt>
                <c:pt idx="1512">
                  <c:v>5.5855033183071701</c:v>
                </c:pt>
                <c:pt idx="1513">
                  <c:v>5.583813438207808</c:v>
                </c:pt>
                <c:pt idx="1514">
                  <c:v>5.5838381526737049</c:v>
                </c:pt>
                <c:pt idx="1515">
                  <c:v>5.5838381739460488</c:v>
                </c:pt>
                <c:pt idx="1516">
                  <c:v>5.5937529467385554</c:v>
                </c:pt>
                <c:pt idx="1517">
                  <c:v>5.5937531169395713</c:v>
                </c:pt>
                <c:pt idx="1518">
                  <c:v>5.5937531169375623</c:v>
                </c:pt>
                <c:pt idx="1519">
                  <c:v>5.5937531280118487</c:v>
                </c:pt>
                <c:pt idx="1520">
                  <c:v>5.5904463283885981</c:v>
                </c:pt>
                <c:pt idx="1521">
                  <c:v>5.5978675157038698</c:v>
                </c:pt>
                <c:pt idx="1522">
                  <c:v>5.596342150674702</c:v>
                </c:pt>
                <c:pt idx="1523">
                  <c:v>5.5963421506751247</c:v>
                </c:pt>
                <c:pt idx="1524">
                  <c:v>5.6014747067770321</c:v>
                </c:pt>
                <c:pt idx="1525">
                  <c:v>5.6270086828573946</c:v>
                </c:pt>
                <c:pt idx="1526">
                  <c:v>5.6271750738378632</c:v>
                </c:pt>
                <c:pt idx="1527">
                  <c:v>5.6371397332677331</c:v>
                </c:pt>
                <c:pt idx="1528">
                  <c:v>5.6363869022675024</c:v>
                </c:pt>
                <c:pt idx="1529">
                  <c:v>5.6363869022684456</c:v>
                </c:pt>
                <c:pt idx="1530">
                  <c:v>5.636493058484362</c:v>
                </c:pt>
                <c:pt idx="1531">
                  <c:v>5.6503425346766223</c:v>
                </c:pt>
                <c:pt idx="1532">
                  <c:v>5.6504454503273047</c:v>
                </c:pt>
                <c:pt idx="1533">
                  <c:v>5.649925239333303</c:v>
                </c:pt>
                <c:pt idx="1534">
                  <c:v>5.649935398017119</c:v>
                </c:pt>
                <c:pt idx="1535">
                  <c:v>5.6499353980207818</c:v>
                </c:pt>
                <c:pt idx="1536">
                  <c:v>5.6503793158688413</c:v>
                </c:pt>
                <c:pt idx="1537">
                  <c:v>5.650450399691791</c:v>
                </c:pt>
                <c:pt idx="1538">
                  <c:v>5.651453926558176</c:v>
                </c:pt>
                <c:pt idx="1539">
                  <c:v>5.6514539265645825</c:v>
                </c:pt>
                <c:pt idx="1540">
                  <c:v>5.6475111279306809</c:v>
                </c:pt>
                <c:pt idx="1541">
                  <c:v>5.6510676978694701</c:v>
                </c:pt>
                <c:pt idx="1542">
                  <c:v>5.6584801196209504</c:v>
                </c:pt>
                <c:pt idx="1543">
                  <c:v>5.6628067780654128</c:v>
                </c:pt>
                <c:pt idx="1544">
                  <c:v>5.6647675919303833</c:v>
                </c:pt>
                <c:pt idx="1545">
                  <c:v>5.6647675920430718</c:v>
                </c:pt>
                <c:pt idx="1546">
                  <c:v>5.6649977840777339</c:v>
                </c:pt>
                <c:pt idx="1547">
                  <c:v>5.6650349843991883</c:v>
                </c:pt>
                <c:pt idx="1548">
                  <c:v>5.6650478220242046</c:v>
                </c:pt>
                <c:pt idx="1549">
                  <c:v>5.6628922533506554</c:v>
                </c:pt>
                <c:pt idx="1550">
                  <c:v>5.6714348064613143</c:v>
                </c:pt>
                <c:pt idx="1551">
                  <c:v>5.67145434771537</c:v>
                </c:pt>
                <c:pt idx="1552">
                  <c:v>5.6766392783132797</c:v>
                </c:pt>
                <c:pt idx="1553">
                  <c:v>5.6789791692148519</c:v>
                </c:pt>
                <c:pt idx="1554">
                  <c:v>5.680229210246444</c:v>
                </c:pt>
                <c:pt idx="1555">
                  <c:v>5.6802359753252345</c:v>
                </c:pt>
                <c:pt idx="1556">
                  <c:v>5.680537941556139</c:v>
                </c:pt>
                <c:pt idx="1557">
                  <c:v>5.6931106557836317</c:v>
                </c:pt>
                <c:pt idx="1558">
                  <c:v>5.6931106557997051</c:v>
                </c:pt>
                <c:pt idx="1559">
                  <c:v>5.6931106558001963</c:v>
                </c:pt>
                <c:pt idx="1560">
                  <c:v>5.6931106558086499</c:v>
                </c:pt>
                <c:pt idx="1561">
                  <c:v>5.6920107315165476</c:v>
                </c:pt>
                <c:pt idx="1562">
                  <c:v>5.6926276731821224</c:v>
                </c:pt>
                <c:pt idx="1563">
                  <c:v>5.6942372503154077</c:v>
                </c:pt>
                <c:pt idx="1564">
                  <c:v>5.6942378531828233</c:v>
                </c:pt>
                <c:pt idx="1565">
                  <c:v>5.6981869803137135</c:v>
                </c:pt>
                <c:pt idx="1566">
                  <c:v>5.6974401098054166</c:v>
                </c:pt>
                <c:pt idx="1567">
                  <c:v>5.6974401098069798</c:v>
                </c:pt>
                <c:pt idx="1568">
                  <c:v>5.6974401155128147</c:v>
                </c:pt>
                <c:pt idx="1569">
                  <c:v>5.6974453861172822</c:v>
                </c:pt>
                <c:pt idx="1570">
                  <c:v>5.6948190549121218</c:v>
                </c:pt>
                <c:pt idx="1571">
                  <c:v>5.6948199551042036</c:v>
                </c:pt>
                <c:pt idx="1572">
                  <c:v>5.6948199551630116</c:v>
                </c:pt>
                <c:pt idx="1573">
                  <c:v>5.6948199581686971</c:v>
                </c:pt>
                <c:pt idx="1574">
                  <c:v>5.6942989518123444</c:v>
                </c:pt>
                <c:pt idx="1575">
                  <c:v>5.7092045888496479</c:v>
                </c:pt>
                <c:pt idx="1576">
                  <c:v>5.709204589426653</c:v>
                </c:pt>
                <c:pt idx="1577">
                  <c:v>5.7093657204955601</c:v>
                </c:pt>
                <c:pt idx="1578">
                  <c:v>5.7097085073798581</c:v>
                </c:pt>
                <c:pt idx="1579">
                  <c:v>5.7097085076845024</c:v>
                </c:pt>
                <c:pt idx="1580">
                  <c:v>5.7097085076847209</c:v>
                </c:pt>
                <c:pt idx="1581">
                  <c:v>5.7097085076880214</c:v>
                </c:pt>
                <c:pt idx="1582">
                  <c:v>5.7163624496570451</c:v>
                </c:pt>
                <c:pt idx="1583">
                  <c:v>5.7190719392279643</c:v>
                </c:pt>
                <c:pt idx="1584">
                  <c:v>5.7153702156328983</c:v>
                </c:pt>
                <c:pt idx="1585">
                  <c:v>5.7153702156346142</c:v>
                </c:pt>
                <c:pt idx="1586">
                  <c:v>5.7098855317757344</c:v>
                </c:pt>
                <c:pt idx="1587">
                  <c:v>5.71076952424644</c:v>
                </c:pt>
                <c:pt idx="1588">
                  <c:v>5.7109435126382078</c:v>
                </c:pt>
                <c:pt idx="1589">
                  <c:v>5.7109435126383241</c:v>
                </c:pt>
                <c:pt idx="1590">
                  <c:v>5.7111258915611698</c:v>
                </c:pt>
                <c:pt idx="1591">
                  <c:v>5.7218877368835823</c:v>
                </c:pt>
                <c:pt idx="1592">
                  <c:v>5.7225441905171834</c:v>
                </c:pt>
                <c:pt idx="1593">
                  <c:v>5.7231794083209424</c:v>
                </c:pt>
                <c:pt idx="1594">
                  <c:v>5.7231794084419985</c:v>
                </c:pt>
                <c:pt idx="1595">
                  <c:v>5.7235593886119389</c:v>
                </c:pt>
                <c:pt idx="1596">
                  <c:v>5.7235593886119558</c:v>
                </c:pt>
                <c:pt idx="1597">
                  <c:v>5.7320780834335769</c:v>
                </c:pt>
                <c:pt idx="1598">
                  <c:v>5.7321640146135024</c:v>
                </c:pt>
                <c:pt idx="1599">
                  <c:v>5.7335948553821288</c:v>
                </c:pt>
                <c:pt idx="1600">
                  <c:v>5.7336495039585333</c:v>
                </c:pt>
                <c:pt idx="1601">
                  <c:v>5.7336495039574817</c:v>
                </c:pt>
                <c:pt idx="1602">
                  <c:v>5.7336495039582998</c:v>
                </c:pt>
                <c:pt idx="1603">
                  <c:v>5.7336495041184081</c:v>
                </c:pt>
                <c:pt idx="1604">
                  <c:v>5.7336495909430134</c:v>
                </c:pt>
                <c:pt idx="1605">
                  <c:v>5.7336786371931483</c:v>
                </c:pt>
                <c:pt idx="1606">
                  <c:v>5.7336786371935835</c:v>
                </c:pt>
                <c:pt idx="1607">
                  <c:v>5.7336786371938375</c:v>
                </c:pt>
                <c:pt idx="1608">
                  <c:v>5.7357769687061904</c:v>
                </c:pt>
                <c:pt idx="1609">
                  <c:v>5.7357769687063254</c:v>
                </c:pt>
                <c:pt idx="1610">
                  <c:v>5.7358621278781197</c:v>
                </c:pt>
                <c:pt idx="1611">
                  <c:v>5.7359538439995825</c:v>
                </c:pt>
                <c:pt idx="1612">
                  <c:v>5.7352558018717579</c:v>
                </c:pt>
                <c:pt idx="1613">
                  <c:v>5.7352558018711877</c:v>
                </c:pt>
                <c:pt idx="1614">
                  <c:v>5.7353011143067665</c:v>
                </c:pt>
                <c:pt idx="1615">
                  <c:v>5.7353011603436332</c:v>
                </c:pt>
                <c:pt idx="1616">
                  <c:v>5.7341044305315556</c:v>
                </c:pt>
                <c:pt idx="1617">
                  <c:v>5.7352336283270331</c:v>
                </c:pt>
                <c:pt idx="1618">
                  <c:v>5.7352336283271068</c:v>
                </c:pt>
                <c:pt idx="1619">
                  <c:v>5.7349798476222125</c:v>
                </c:pt>
                <c:pt idx="1620">
                  <c:v>5.7313695366357837</c:v>
                </c:pt>
                <c:pt idx="1621">
                  <c:v>5.7371029642825935</c:v>
                </c:pt>
                <c:pt idx="1622">
                  <c:v>5.7371029887759732</c:v>
                </c:pt>
                <c:pt idx="1623">
                  <c:v>5.7405148194403033</c:v>
                </c:pt>
                <c:pt idx="1624">
                  <c:v>5.7397776481539902</c:v>
                </c:pt>
                <c:pt idx="1625">
                  <c:v>5.7398753183099886</c:v>
                </c:pt>
                <c:pt idx="1626">
                  <c:v>5.739875787428975</c:v>
                </c:pt>
                <c:pt idx="1627">
                  <c:v>5.7406228501756349</c:v>
                </c:pt>
                <c:pt idx="1628">
                  <c:v>5.7464762421354525</c:v>
                </c:pt>
                <c:pt idx="1629">
                  <c:v>5.7802691046992685</c:v>
                </c:pt>
                <c:pt idx="1630">
                  <c:v>5.7803214400824778</c:v>
                </c:pt>
                <c:pt idx="1631">
                  <c:v>5.7804011930170116</c:v>
                </c:pt>
                <c:pt idx="1632">
                  <c:v>5.780449800892935</c:v>
                </c:pt>
                <c:pt idx="1633">
                  <c:v>5.7804498008929954</c:v>
                </c:pt>
                <c:pt idx="1634">
                  <c:v>5.7804498024559923</c:v>
                </c:pt>
                <c:pt idx="1635">
                  <c:v>5.7804498024603603</c:v>
                </c:pt>
                <c:pt idx="1636">
                  <c:v>5.780449803511587</c:v>
                </c:pt>
                <c:pt idx="1637">
                  <c:v>5.7804498043474553</c:v>
                </c:pt>
                <c:pt idx="1638">
                  <c:v>5.782300592162148</c:v>
                </c:pt>
                <c:pt idx="1639">
                  <c:v>5.7823005922464912</c:v>
                </c:pt>
                <c:pt idx="1640">
                  <c:v>5.7823005922916675</c:v>
                </c:pt>
                <c:pt idx="1641">
                  <c:v>5.780130095458424</c:v>
                </c:pt>
                <c:pt idx="1642">
                  <c:v>5.7801300954607582</c:v>
                </c:pt>
                <c:pt idx="1643">
                  <c:v>5.7798114059382488</c:v>
                </c:pt>
                <c:pt idx="1644">
                  <c:v>5.775789462579449</c:v>
                </c:pt>
                <c:pt idx="1645">
                  <c:v>5.7704723236207798</c:v>
                </c:pt>
                <c:pt idx="1646">
                  <c:v>5.7704723359927428</c:v>
                </c:pt>
                <c:pt idx="1647">
                  <c:v>5.7688304784725428</c:v>
                </c:pt>
                <c:pt idx="1648">
                  <c:v>5.768804322542997</c:v>
                </c:pt>
                <c:pt idx="1649">
                  <c:v>5.7688302376484586</c:v>
                </c:pt>
                <c:pt idx="1650">
                  <c:v>5.7688302382093211</c:v>
                </c:pt>
                <c:pt idx="1651">
                  <c:v>5.7706083632001697</c:v>
                </c:pt>
                <c:pt idx="1652">
                  <c:v>5.7706083632002025</c:v>
                </c:pt>
                <c:pt idx="1653">
                  <c:v>5.770608363200239</c:v>
                </c:pt>
                <c:pt idx="1654">
                  <c:v>5.7706083632014877</c:v>
                </c:pt>
                <c:pt idx="1655">
                  <c:v>5.7706083698250303</c:v>
                </c:pt>
                <c:pt idx="1656">
                  <c:v>5.7706083698257</c:v>
                </c:pt>
                <c:pt idx="1657">
                  <c:v>5.7706083701263697</c:v>
                </c:pt>
                <c:pt idx="1658">
                  <c:v>5.7706110893280105</c:v>
                </c:pt>
                <c:pt idx="1659">
                  <c:v>5.770611089328936</c:v>
                </c:pt>
                <c:pt idx="1660">
                  <c:v>5.7708233562859359</c:v>
                </c:pt>
                <c:pt idx="1661">
                  <c:v>5.7906415506730697</c:v>
                </c:pt>
                <c:pt idx="1662">
                  <c:v>5.7906415506727642</c:v>
                </c:pt>
                <c:pt idx="1663">
                  <c:v>5.7937914271687365</c:v>
                </c:pt>
                <c:pt idx="1664">
                  <c:v>5.7937914271705964</c:v>
                </c:pt>
                <c:pt idx="1665">
                  <c:v>5.7938367325606297</c:v>
                </c:pt>
                <c:pt idx="1666">
                  <c:v>5.7933086342051441</c:v>
                </c:pt>
                <c:pt idx="1667">
                  <c:v>5.7933086342055047</c:v>
                </c:pt>
                <c:pt idx="1668">
                  <c:v>5.7918614199917169</c:v>
                </c:pt>
                <c:pt idx="1669">
                  <c:v>5.7918852420244962</c:v>
                </c:pt>
                <c:pt idx="1670">
                  <c:v>5.791885242025316</c:v>
                </c:pt>
                <c:pt idx="1671">
                  <c:v>5.7918852421864635</c:v>
                </c:pt>
                <c:pt idx="1672">
                  <c:v>5.7854044047258446</c:v>
                </c:pt>
                <c:pt idx="1673">
                  <c:v>5.7854044051694649</c:v>
                </c:pt>
                <c:pt idx="1674">
                  <c:v>5.7854044051699072</c:v>
                </c:pt>
                <c:pt idx="1675">
                  <c:v>5.7835007680751689</c:v>
                </c:pt>
                <c:pt idx="1676">
                  <c:v>5.7835007680991604</c:v>
                </c:pt>
                <c:pt idx="1677">
                  <c:v>5.7817851698244835</c:v>
                </c:pt>
                <c:pt idx="1678">
                  <c:v>5.7817989955424718</c:v>
                </c:pt>
                <c:pt idx="1679">
                  <c:v>5.7817989990820662</c:v>
                </c:pt>
                <c:pt idx="1680">
                  <c:v>5.7817989990820831</c:v>
                </c:pt>
                <c:pt idx="1681">
                  <c:v>5.781802459878131</c:v>
                </c:pt>
                <c:pt idx="1682">
                  <c:v>5.7823685290746454</c:v>
                </c:pt>
                <c:pt idx="1683">
                  <c:v>5.782368529087579</c:v>
                </c:pt>
                <c:pt idx="1684">
                  <c:v>5.7823928811426804</c:v>
                </c:pt>
                <c:pt idx="1685">
                  <c:v>5.7823928811431706</c:v>
                </c:pt>
                <c:pt idx="1686">
                  <c:v>5.7968889960557757</c:v>
                </c:pt>
                <c:pt idx="1687">
                  <c:v>5.7968989316470054</c:v>
                </c:pt>
                <c:pt idx="1688">
                  <c:v>5.805382974886717</c:v>
                </c:pt>
                <c:pt idx="1689">
                  <c:v>5.8053829748937016</c:v>
                </c:pt>
                <c:pt idx="1690">
                  <c:v>5.8053981160912898</c:v>
                </c:pt>
                <c:pt idx="1691">
                  <c:v>5.7959670785285091</c:v>
                </c:pt>
                <c:pt idx="1692">
                  <c:v>5.795967078528701</c:v>
                </c:pt>
                <c:pt idx="1693">
                  <c:v>5.7933328702012261</c:v>
                </c:pt>
                <c:pt idx="1694">
                  <c:v>5.7930168878804089</c:v>
                </c:pt>
                <c:pt idx="1695">
                  <c:v>5.7930168878802411</c:v>
                </c:pt>
                <c:pt idx="1696">
                  <c:v>5.7930168878802482</c:v>
                </c:pt>
                <c:pt idx="1697">
                  <c:v>5.7930243284190333</c:v>
                </c:pt>
                <c:pt idx="1698">
                  <c:v>5.7937666204705156</c:v>
                </c:pt>
                <c:pt idx="1699">
                  <c:v>5.7938801048253659</c:v>
                </c:pt>
                <c:pt idx="1700">
                  <c:v>5.793880106728091</c:v>
                </c:pt>
                <c:pt idx="1701">
                  <c:v>5.793880106728353</c:v>
                </c:pt>
                <c:pt idx="1702">
                  <c:v>5.7938801067284915</c:v>
                </c:pt>
                <c:pt idx="1703">
                  <c:v>5.7979320539703858</c:v>
                </c:pt>
                <c:pt idx="1704">
                  <c:v>5.7979339257180476</c:v>
                </c:pt>
                <c:pt idx="1705">
                  <c:v>5.7979349484839577</c:v>
                </c:pt>
                <c:pt idx="1706">
                  <c:v>5.7979964623351892</c:v>
                </c:pt>
                <c:pt idx="1707">
                  <c:v>5.7983991685350018</c:v>
                </c:pt>
                <c:pt idx="1708">
                  <c:v>5.7983991695657373</c:v>
                </c:pt>
                <c:pt idx="1709">
                  <c:v>5.798399169565811</c:v>
                </c:pt>
                <c:pt idx="1710">
                  <c:v>5.7973209373042298</c:v>
                </c:pt>
                <c:pt idx="1711">
                  <c:v>5.7985130666335811</c:v>
                </c:pt>
                <c:pt idx="1712">
                  <c:v>5.7974618617954636</c:v>
                </c:pt>
                <c:pt idx="1713">
                  <c:v>5.8038139945806213</c:v>
                </c:pt>
                <c:pt idx="1714">
                  <c:v>5.8038139946427343</c:v>
                </c:pt>
                <c:pt idx="1715">
                  <c:v>5.8038139946427716</c:v>
                </c:pt>
                <c:pt idx="1716">
                  <c:v>5.8039304414932777</c:v>
                </c:pt>
                <c:pt idx="1717">
                  <c:v>5.8039637901313448</c:v>
                </c:pt>
                <c:pt idx="1718">
                  <c:v>5.7993350235766759</c:v>
                </c:pt>
                <c:pt idx="1719">
                  <c:v>5.802489536739996</c:v>
                </c:pt>
                <c:pt idx="1720">
                  <c:v>5.8023852226299777</c:v>
                </c:pt>
                <c:pt idx="1721">
                  <c:v>5.8023852226298844</c:v>
                </c:pt>
                <c:pt idx="1722">
                  <c:v>5.8002874066380485</c:v>
                </c:pt>
                <c:pt idx="1723">
                  <c:v>5.8003055518116424</c:v>
                </c:pt>
                <c:pt idx="1724">
                  <c:v>5.8003069906956366</c:v>
                </c:pt>
                <c:pt idx="1725">
                  <c:v>5.8001799274660577</c:v>
                </c:pt>
                <c:pt idx="1726">
                  <c:v>5.8187037219416284</c:v>
                </c:pt>
                <c:pt idx="1727">
                  <c:v>5.8187037219416382</c:v>
                </c:pt>
                <c:pt idx="1728">
                  <c:v>5.8187037219416586</c:v>
                </c:pt>
                <c:pt idx="1729">
                  <c:v>5.8167022861727791</c:v>
                </c:pt>
                <c:pt idx="1730">
                  <c:v>5.8167121676382827</c:v>
                </c:pt>
                <c:pt idx="1731">
                  <c:v>5.8167121676385172</c:v>
                </c:pt>
                <c:pt idx="1732">
                  <c:v>5.8167124120910589</c:v>
                </c:pt>
                <c:pt idx="1733">
                  <c:v>5.8167763446331717</c:v>
                </c:pt>
                <c:pt idx="1734">
                  <c:v>5.8167763447187433</c:v>
                </c:pt>
                <c:pt idx="1735">
                  <c:v>5.8170259983539978</c:v>
                </c:pt>
                <c:pt idx="1736">
                  <c:v>5.8189651875082662</c:v>
                </c:pt>
                <c:pt idx="1737">
                  <c:v>5.8189651875380832</c:v>
                </c:pt>
                <c:pt idx="1738">
                  <c:v>5.8189150920781456</c:v>
                </c:pt>
                <c:pt idx="1739">
                  <c:v>5.8189277214504971</c:v>
                </c:pt>
                <c:pt idx="1740">
                  <c:v>5.8192564654744565</c:v>
                </c:pt>
                <c:pt idx="1741">
                  <c:v>5.8194435905616997</c:v>
                </c:pt>
                <c:pt idx="1742">
                  <c:v>5.819444144491742</c:v>
                </c:pt>
                <c:pt idx="1743">
                  <c:v>5.8194510526074783</c:v>
                </c:pt>
                <c:pt idx="1744">
                  <c:v>5.8203615616410973</c:v>
                </c:pt>
                <c:pt idx="1745">
                  <c:v>5.8203669389466013</c:v>
                </c:pt>
                <c:pt idx="1746">
                  <c:v>5.8203669389628754</c:v>
                </c:pt>
                <c:pt idx="1747">
                  <c:v>5.8203669389628798</c:v>
                </c:pt>
                <c:pt idx="1748">
                  <c:v>5.8205840764428407</c:v>
                </c:pt>
                <c:pt idx="1749">
                  <c:v>5.8158543823149929</c:v>
                </c:pt>
                <c:pt idx="1750">
                  <c:v>5.8158543823239022</c:v>
                </c:pt>
                <c:pt idx="1751">
                  <c:v>5.815854382324126</c:v>
                </c:pt>
                <c:pt idx="1752">
                  <c:v>5.8158545154329024</c:v>
                </c:pt>
                <c:pt idx="1753">
                  <c:v>5.8219811528085081</c:v>
                </c:pt>
                <c:pt idx="1754">
                  <c:v>5.8200525553737945</c:v>
                </c:pt>
                <c:pt idx="1755">
                  <c:v>5.8200525556083518</c:v>
                </c:pt>
                <c:pt idx="1756">
                  <c:v>5.830328796256655</c:v>
                </c:pt>
                <c:pt idx="1757">
                  <c:v>5.8303287962566586</c:v>
                </c:pt>
                <c:pt idx="1758">
                  <c:v>5.8320020703332647</c:v>
                </c:pt>
                <c:pt idx="1759">
                  <c:v>5.8320020704619226</c:v>
                </c:pt>
                <c:pt idx="1760">
                  <c:v>5.8320020704618711</c:v>
                </c:pt>
                <c:pt idx="1761">
                  <c:v>5.8332314131635252</c:v>
                </c:pt>
                <c:pt idx="1762">
                  <c:v>5.8361321947233291</c:v>
                </c:pt>
                <c:pt idx="1763">
                  <c:v>5.8361321947233487</c:v>
                </c:pt>
                <c:pt idx="1764">
                  <c:v>5.8331263243060976</c:v>
                </c:pt>
                <c:pt idx="1765">
                  <c:v>5.8331263243061029</c:v>
                </c:pt>
                <c:pt idx="1766">
                  <c:v>5.8349142469829856</c:v>
                </c:pt>
                <c:pt idx="1767">
                  <c:v>5.8349150235630534</c:v>
                </c:pt>
                <c:pt idx="1768">
                  <c:v>5.8350337247548074</c:v>
                </c:pt>
                <c:pt idx="1769">
                  <c:v>5.8349188514123886</c:v>
                </c:pt>
                <c:pt idx="1770">
                  <c:v>5.8349189241948514</c:v>
                </c:pt>
                <c:pt idx="1771">
                  <c:v>5.8387602215801984</c:v>
                </c:pt>
                <c:pt idx="1772">
                  <c:v>5.8388255949041863</c:v>
                </c:pt>
                <c:pt idx="1773">
                  <c:v>5.8397415600929703</c:v>
                </c:pt>
                <c:pt idx="1774">
                  <c:v>5.839754461023051</c:v>
                </c:pt>
                <c:pt idx="1775">
                  <c:v>5.8499815274100238</c:v>
                </c:pt>
                <c:pt idx="1776">
                  <c:v>5.8499815274109999</c:v>
                </c:pt>
                <c:pt idx="1777">
                  <c:v>5.8499815274572784</c:v>
                </c:pt>
                <c:pt idx="1778">
                  <c:v>5.8494785559136186</c:v>
                </c:pt>
                <c:pt idx="1779">
                  <c:v>5.849529209891851</c:v>
                </c:pt>
                <c:pt idx="1780">
                  <c:v>5.8500331436573338</c:v>
                </c:pt>
                <c:pt idx="1781">
                  <c:v>5.8500268570787703</c:v>
                </c:pt>
                <c:pt idx="1782">
                  <c:v>5.850030605194533</c:v>
                </c:pt>
                <c:pt idx="1783">
                  <c:v>5.850066618086057</c:v>
                </c:pt>
                <c:pt idx="1784">
                  <c:v>5.8500666180861804</c:v>
                </c:pt>
                <c:pt idx="1785">
                  <c:v>5.850066618086192</c:v>
                </c:pt>
                <c:pt idx="1786">
                  <c:v>5.8500705675370632</c:v>
                </c:pt>
                <c:pt idx="1787">
                  <c:v>5.850699651109883</c:v>
                </c:pt>
                <c:pt idx="1788">
                  <c:v>5.850699651142957</c:v>
                </c:pt>
                <c:pt idx="1789">
                  <c:v>5.8506996511434952</c:v>
                </c:pt>
                <c:pt idx="1790">
                  <c:v>5.8506996511435974</c:v>
                </c:pt>
                <c:pt idx="1791">
                  <c:v>5.8507000760247889</c:v>
                </c:pt>
                <c:pt idx="1792">
                  <c:v>5.8506791118599386</c:v>
                </c:pt>
                <c:pt idx="1793">
                  <c:v>5.850679112408554</c:v>
                </c:pt>
                <c:pt idx="1794">
                  <c:v>5.8506794130052553</c:v>
                </c:pt>
                <c:pt idx="1795">
                  <c:v>5.8506794130100879</c:v>
                </c:pt>
                <c:pt idx="1796">
                  <c:v>5.8506865048722219</c:v>
                </c:pt>
                <c:pt idx="1797">
                  <c:v>5.8506865173857703</c:v>
                </c:pt>
                <c:pt idx="1798">
                  <c:v>5.8506679961270835</c:v>
                </c:pt>
                <c:pt idx="1799">
                  <c:v>5.8507026221127552</c:v>
                </c:pt>
                <c:pt idx="1800">
                  <c:v>5.8507046834548531</c:v>
                </c:pt>
                <c:pt idx="1801">
                  <c:v>5.8507050009318107</c:v>
                </c:pt>
                <c:pt idx="1802">
                  <c:v>5.8507050009318657</c:v>
                </c:pt>
                <c:pt idx="1803">
                  <c:v>5.8507050009319315</c:v>
                </c:pt>
                <c:pt idx="1804">
                  <c:v>5.8507050407431009</c:v>
                </c:pt>
                <c:pt idx="1805">
                  <c:v>5.8511841955035813</c:v>
                </c:pt>
                <c:pt idx="1806">
                  <c:v>5.8499779717740763</c:v>
                </c:pt>
                <c:pt idx="1807">
                  <c:v>5.8499779717767435</c:v>
                </c:pt>
                <c:pt idx="1808">
                  <c:v>5.8509797830289543</c:v>
                </c:pt>
                <c:pt idx="1809">
                  <c:v>5.8509602013005244</c:v>
                </c:pt>
                <c:pt idx="1810">
                  <c:v>5.8509602082081713</c:v>
                </c:pt>
                <c:pt idx="1811">
                  <c:v>5.850960208226228</c:v>
                </c:pt>
                <c:pt idx="1812">
                  <c:v>5.851628081951298</c:v>
                </c:pt>
                <c:pt idx="1813">
                  <c:v>5.8573015964515971</c:v>
                </c:pt>
                <c:pt idx="1814">
                  <c:v>5.8573016002833285</c:v>
                </c:pt>
                <c:pt idx="1815">
                  <c:v>5.8573016003530443</c:v>
                </c:pt>
                <c:pt idx="1816">
                  <c:v>5.8573016024813072</c:v>
                </c:pt>
                <c:pt idx="1817">
                  <c:v>5.8577824186074414</c:v>
                </c:pt>
                <c:pt idx="1818">
                  <c:v>5.858263871778453</c:v>
                </c:pt>
                <c:pt idx="1819">
                  <c:v>5.8582641051481001</c:v>
                </c:pt>
                <c:pt idx="1820">
                  <c:v>5.8582641051480708</c:v>
                </c:pt>
                <c:pt idx="1821">
                  <c:v>5.8582669983770712</c:v>
                </c:pt>
                <c:pt idx="1822">
                  <c:v>5.8582669986784417</c:v>
                </c:pt>
                <c:pt idx="1823">
                  <c:v>5.8583223136294356</c:v>
                </c:pt>
                <c:pt idx="1824">
                  <c:v>5.8583223136680953</c:v>
                </c:pt>
                <c:pt idx="1825">
                  <c:v>5.8583223136680953</c:v>
                </c:pt>
                <c:pt idx="1826">
                  <c:v>5.8588870754072557</c:v>
                </c:pt>
                <c:pt idx="1827">
                  <c:v>5.8588870754072389</c:v>
                </c:pt>
                <c:pt idx="1828">
                  <c:v>5.8588870754324383</c:v>
                </c:pt>
                <c:pt idx="1829">
                  <c:v>5.8588870754539384</c:v>
                </c:pt>
                <c:pt idx="1830">
                  <c:v>5.8588870754539286</c:v>
                </c:pt>
                <c:pt idx="1831">
                  <c:v>5.8663949383854526</c:v>
                </c:pt>
                <c:pt idx="1832">
                  <c:v>5.8641625147508982</c:v>
                </c:pt>
                <c:pt idx="1833">
                  <c:v>5.8641626806827274</c:v>
                </c:pt>
                <c:pt idx="1834">
                  <c:v>5.8641626806827345</c:v>
                </c:pt>
                <c:pt idx="1835">
                  <c:v>5.8642434919173256</c:v>
                </c:pt>
                <c:pt idx="1836">
                  <c:v>5.8642434919176187</c:v>
                </c:pt>
                <c:pt idx="1837">
                  <c:v>5.864243491917744</c:v>
                </c:pt>
                <c:pt idx="1838">
                  <c:v>5.8645944541565029</c:v>
                </c:pt>
                <c:pt idx="1839">
                  <c:v>5.8646134987088567</c:v>
                </c:pt>
                <c:pt idx="1840">
                  <c:v>5.8648095460631477</c:v>
                </c:pt>
                <c:pt idx="1841">
                  <c:v>5.8648095679714265</c:v>
                </c:pt>
                <c:pt idx="1842">
                  <c:v>5.8648292129901121</c:v>
                </c:pt>
                <c:pt idx="1843">
                  <c:v>5.8655694165915788</c:v>
                </c:pt>
                <c:pt idx="1844">
                  <c:v>5.8650444140417131</c:v>
                </c:pt>
                <c:pt idx="1845">
                  <c:v>5.865044414045351</c:v>
                </c:pt>
                <c:pt idx="1846">
                  <c:v>5.8650444140453537</c:v>
                </c:pt>
                <c:pt idx="1847">
                  <c:v>5.8650444140473867</c:v>
                </c:pt>
                <c:pt idx="1848">
                  <c:v>5.8650554019667034</c:v>
                </c:pt>
                <c:pt idx="1849">
                  <c:v>5.8650426295661502</c:v>
                </c:pt>
                <c:pt idx="1850">
                  <c:v>5.8637990578410131</c:v>
                </c:pt>
                <c:pt idx="1851">
                  <c:v>5.8639071777370768</c:v>
                </c:pt>
                <c:pt idx="1852">
                  <c:v>5.864808680426691</c:v>
                </c:pt>
                <c:pt idx="1853">
                  <c:v>5.8648138464543464</c:v>
                </c:pt>
                <c:pt idx="1854">
                  <c:v>5.8648138464662525</c:v>
                </c:pt>
                <c:pt idx="1855">
                  <c:v>5.8653709913560057</c:v>
                </c:pt>
                <c:pt idx="1856">
                  <c:v>5.8659244577274023</c:v>
                </c:pt>
                <c:pt idx="1857">
                  <c:v>5.865932334613924</c:v>
                </c:pt>
                <c:pt idx="1858">
                  <c:v>5.8659339297744921</c:v>
                </c:pt>
                <c:pt idx="1859">
                  <c:v>5.865933929788425</c:v>
                </c:pt>
                <c:pt idx="1860">
                  <c:v>5.8680285669046315</c:v>
                </c:pt>
                <c:pt idx="1861">
                  <c:v>5.8683011106183693</c:v>
                </c:pt>
                <c:pt idx="1862">
                  <c:v>5.8683459113432779</c:v>
                </c:pt>
                <c:pt idx="1863">
                  <c:v>5.8683468043638554</c:v>
                </c:pt>
                <c:pt idx="1864">
                  <c:v>5.8683468165510684</c:v>
                </c:pt>
                <c:pt idx="1865">
                  <c:v>5.8683468165512318</c:v>
                </c:pt>
                <c:pt idx="1866">
                  <c:v>5.8683468165523633</c:v>
                </c:pt>
                <c:pt idx="1867">
                  <c:v>5.8683512311205499</c:v>
                </c:pt>
                <c:pt idx="1868">
                  <c:v>5.8683513235092368</c:v>
                </c:pt>
                <c:pt idx="1869">
                  <c:v>5.8682954120017881</c:v>
                </c:pt>
                <c:pt idx="1870">
                  <c:v>5.8693579452955573</c:v>
                </c:pt>
                <c:pt idx="1871">
                  <c:v>5.8693579453053681</c:v>
                </c:pt>
                <c:pt idx="1872">
                  <c:v>5.869968048645946</c:v>
                </c:pt>
                <c:pt idx="1873">
                  <c:v>5.8703150927134455</c:v>
                </c:pt>
                <c:pt idx="1874">
                  <c:v>5.8696939787477183</c:v>
                </c:pt>
                <c:pt idx="1875">
                  <c:v>5.8698463173301496</c:v>
                </c:pt>
                <c:pt idx="1876">
                  <c:v>5.869846317330162</c:v>
                </c:pt>
                <c:pt idx="1877">
                  <c:v>5.869846317330162</c:v>
                </c:pt>
                <c:pt idx="1878">
                  <c:v>5.8694459820008005</c:v>
                </c:pt>
                <c:pt idx="1879">
                  <c:v>5.8694459820008023</c:v>
                </c:pt>
                <c:pt idx="1880">
                  <c:v>5.8694459820008715</c:v>
                </c:pt>
                <c:pt idx="1881">
                  <c:v>5.8701615144634633</c:v>
                </c:pt>
                <c:pt idx="1882">
                  <c:v>5.8701620131144931</c:v>
                </c:pt>
                <c:pt idx="1883">
                  <c:v>5.8701620131211154</c:v>
                </c:pt>
                <c:pt idx="1884">
                  <c:v>5.8701621857949107</c:v>
                </c:pt>
                <c:pt idx="1885">
                  <c:v>5.8702087641183409</c:v>
                </c:pt>
                <c:pt idx="1886">
                  <c:v>5.870208765280938</c:v>
                </c:pt>
                <c:pt idx="1887">
                  <c:v>5.8702088626769422</c:v>
                </c:pt>
                <c:pt idx="1888">
                  <c:v>5.870211736823248</c:v>
                </c:pt>
                <c:pt idx="1889">
                  <c:v>5.870211736823248</c:v>
                </c:pt>
                <c:pt idx="1890">
                  <c:v>5.8702117369881472</c:v>
                </c:pt>
                <c:pt idx="1891">
                  <c:v>5.8702117369882378</c:v>
                </c:pt>
                <c:pt idx="1892">
                  <c:v>5.8702013168607561</c:v>
                </c:pt>
                <c:pt idx="1893">
                  <c:v>5.8702013168622038</c:v>
                </c:pt>
                <c:pt idx="1894">
                  <c:v>5.8702013168630209</c:v>
                </c:pt>
                <c:pt idx="1895">
                  <c:v>5.8702013168667388</c:v>
                </c:pt>
                <c:pt idx="1896">
                  <c:v>5.8702013168688367</c:v>
                </c:pt>
                <c:pt idx="1897">
                  <c:v>5.8707191072128158</c:v>
                </c:pt>
                <c:pt idx="1898">
                  <c:v>5.8718866164578012</c:v>
                </c:pt>
                <c:pt idx="1899">
                  <c:v>5.871886668297412</c:v>
                </c:pt>
                <c:pt idx="1900">
                  <c:v>5.8718867955009477</c:v>
                </c:pt>
                <c:pt idx="1901">
                  <c:v>5.8718884143183834</c:v>
                </c:pt>
                <c:pt idx="1902">
                  <c:v>5.8718884691205773</c:v>
                </c:pt>
                <c:pt idx="1903">
                  <c:v>5.8719735529607924</c:v>
                </c:pt>
                <c:pt idx="1904">
                  <c:v>5.8719773853440449</c:v>
                </c:pt>
                <c:pt idx="1905">
                  <c:v>5.8711372656136778</c:v>
                </c:pt>
                <c:pt idx="1906">
                  <c:v>5.8717956882929165</c:v>
                </c:pt>
                <c:pt idx="1907">
                  <c:v>5.8729294112453694</c:v>
                </c:pt>
                <c:pt idx="1908">
                  <c:v>5.8729799650179491</c:v>
                </c:pt>
                <c:pt idx="1909">
                  <c:v>5.873028008346985</c:v>
                </c:pt>
                <c:pt idx="1910">
                  <c:v>5.8734002494881761</c:v>
                </c:pt>
                <c:pt idx="1911">
                  <c:v>5.8734002494881823</c:v>
                </c:pt>
                <c:pt idx="1912">
                  <c:v>5.8736109580136189</c:v>
                </c:pt>
                <c:pt idx="1913">
                  <c:v>5.873612069041231</c:v>
                </c:pt>
                <c:pt idx="1914">
                  <c:v>5.8740149416575136</c:v>
                </c:pt>
                <c:pt idx="1915">
                  <c:v>5.880087735398928</c:v>
                </c:pt>
                <c:pt idx="1916">
                  <c:v>5.8800901902149052</c:v>
                </c:pt>
                <c:pt idx="1917">
                  <c:v>5.8801149800288899</c:v>
                </c:pt>
                <c:pt idx="1918">
                  <c:v>5.8801149800365868</c:v>
                </c:pt>
                <c:pt idx="1919">
                  <c:v>5.8801149800372139</c:v>
                </c:pt>
                <c:pt idx="1920">
                  <c:v>5.8801149800426229</c:v>
                </c:pt>
                <c:pt idx="1921">
                  <c:v>5.8801149800426238</c:v>
                </c:pt>
                <c:pt idx="1922">
                  <c:v>5.8801163729370822</c:v>
                </c:pt>
                <c:pt idx="1923">
                  <c:v>5.8801163729371195</c:v>
                </c:pt>
                <c:pt idx="1924">
                  <c:v>5.8801224189144721</c:v>
                </c:pt>
                <c:pt idx="1925">
                  <c:v>5.8801245286049548</c:v>
                </c:pt>
                <c:pt idx="1926">
                  <c:v>5.8801253202400821</c:v>
                </c:pt>
                <c:pt idx="1927">
                  <c:v>5.880125770831115</c:v>
                </c:pt>
                <c:pt idx="1928">
                  <c:v>5.8801258016706353</c:v>
                </c:pt>
                <c:pt idx="1929">
                  <c:v>5.8801258016709896</c:v>
                </c:pt>
                <c:pt idx="1930">
                  <c:v>5.8801292372220528</c:v>
                </c:pt>
                <c:pt idx="1931">
                  <c:v>5.8814380158870154</c:v>
                </c:pt>
                <c:pt idx="1932">
                  <c:v>5.8814650598229177</c:v>
                </c:pt>
                <c:pt idx="1933">
                  <c:v>5.8814653370513614</c:v>
                </c:pt>
                <c:pt idx="1934">
                  <c:v>5.8814653370513561</c:v>
                </c:pt>
                <c:pt idx="1935">
                  <c:v>5.8814653370543919</c:v>
                </c:pt>
                <c:pt idx="1936">
                  <c:v>5.8816684725841499</c:v>
                </c:pt>
                <c:pt idx="1937">
                  <c:v>5.8816684725841535</c:v>
                </c:pt>
                <c:pt idx="1938">
                  <c:v>5.8816686300262173</c:v>
                </c:pt>
                <c:pt idx="1939">
                  <c:v>5.8816698249621258</c:v>
                </c:pt>
                <c:pt idx="1940">
                  <c:v>5.881669824963299</c:v>
                </c:pt>
                <c:pt idx="1941">
                  <c:v>5.8816698249633177</c:v>
                </c:pt>
                <c:pt idx="1942">
                  <c:v>5.8825071646371594</c:v>
                </c:pt>
                <c:pt idx="1943">
                  <c:v>5.8825077897535891</c:v>
                </c:pt>
                <c:pt idx="1944">
                  <c:v>5.8831266735628098</c:v>
                </c:pt>
                <c:pt idx="1945">
                  <c:v>5.8861874480439251</c:v>
                </c:pt>
                <c:pt idx="1946">
                  <c:v>5.8861874480439642</c:v>
                </c:pt>
                <c:pt idx="1947">
                  <c:v>5.886187448043966</c:v>
                </c:pt>
                <c:pt idx="1948">
                  <c:v>5.8871551674699143</c:v>
                </c:pt>
                <c:pt idx="1949">
                  <c:v>5.8871704802560911</c:v>
                </c:pt>
                <c:pt idx="1950">
                  <c:v>5.8871704802561027</c:v>
                </c:pt>
                <c:pt idx="1951">
                  <c:v>5.8875821662491017</c:v>
                </c:pt>
                <c:pt idx="1952">
                  <c:v>5.8875821729455948</c:v>
                </c:pt>
                <c:pt idx="1953">
                  <c:v>5.8876111760597514</c:v>
                </c:pt>
                <c:pt idx="1954">
                  <c:v>5.887613119861542</c:v>
                </c:pt>
                <c:pt idx="1955">
                  <c:v>5.8876142328120942</c:v>
                </c:pt>
                <c:pt idx="1956">
                  <c:v>5.8871894812076802</c:v>
                </c:pt>
                <c:pt idx="1957">
                  <c:v>5.887189481207681</c:v>
                </c:pt>
                <c:pt idx="1958">
                  <c:v>5.8871934118784974</c:v>
                </c:pt>
                <c:pt idx="1959">
                  <c:v>5.887193415700561</c:v>
                </c:pt>
                <c:pt idx="1960">
                  <c:v>5.8874303188115809</c:v>
                </c:pt>
                <c:pt idx="1961">
                  <c:v>5.8877333054895544</c:v>
                </c:pt>
                <c:pt idx="1962">
                  <c:v>5.8878486386710698</c:v>
                </c:pt>
                <c:pt idx="1963">
                  <c:v>5.8878493153351279</c:v>
                </c:pt>
                <c:pt idx="1964">
                  <c:v>5.8895930556192901</c:v>
                </c:pt>
                <c:pt idx="1965">
                  <c:v>5.8895930556192875</c:v>
                </c:pt>
                <c:pt idx="1966">
                  <c:v>5.8896095774287156</c:v>
                </c:pt>
                <c:pt idx="1967">
                  <c:v>5.8896095774330268</c:v>
                </c:pt>
                <c:pt idx="1968">
                  <c:v>5.8896102128587851</c:v>
                </c:pt>
                <c:pt idx="1969">
                  <c:v>5.889610215041337</c:v>
                </c:pt>
                <c:pt idx="1970">
                  <c:v>5.8896102151325032</c:v>
                </c:pt>
                <c:pt idx="1971">
                  <c:v>5.8896102151325547</c:v>
                </c:pt>
                <c:pt idx="1972">
                  <c:v>5.8897831996753887</c:v>
                </c:pt>
                <c:pt idx="1973">
                  <c:v>5.8932300475915911</c:v>
                </c:pt>
                <c:pt idx="1974">
                  <c:v>5.8932300475915937</c:v>
                </c:pt>
                <c:pt idx="1975">
                  <c:v>5.8933654680402823</c:v>
                </c:pt>
                <c:pt idx="1976">
                  <c:v>5.8933921242490204</c:v>
                </c:pt>
                <c:pt idx="1977">
                  <c:v>5.8933924882737534</c:v>
                </c:pt>
                <c:pt idx="1978">
                  <c:v>5.8933924882737516</c:v>
                </c:pt>
                <c:pt idx="1979">
                  <c:v>5.8933924882737516</c:v>
                </c:pt>
                <c:pt idx="1980">
                  <c:v>5.8933925769540645</c:v>
                </c:pt>
                <c:pt idx="1981">
                  <c:v>5.893392962689048</c:v>
                </c:pt>
                <c:pt idx="1982">
                  <c:v>5.893392962690748</c:v>
                </c:pt>
                <c:pt idx="1983">
                  <c:v>5.8933929633302968</c:v>
                </c:pt>
                <c:pt idx="1984">
                  <c:v>5.893617405170744</c:v>
                </c:pt>
                <c:pt idx="1985">
                  <c:v>5.8936195325443999</c:v>
                </c:pt>
                <c:pt idx="1986">
                  <c:v>5.8936195325468566</c:v>
                </c:pt>
                <c:pt idx="1987">
                  <c:v>5.8936195325473069</c:v>
                </c:pt>
                <c:pt idx="1988">
                  <c:v>5.8936566144443399</c:v>
                </c:pt>
                <c:pt idx="1989">
                  <c:v>5.894796028269373</c:v>
                </c:pt>
                <c:pt idx="1990">
                  <c:v>5.8947972525535297</c:v>
                </c:pt>
                <c:pt idx="1991">
                  <c:v>5.8947973228224724</c:v>
                </c:pt>
                <c:pt idx="1992">
                  <c:v>5.8948960641659314</c:v>
                </c:pt>
                <c:pt idx="1993">
                  <c:v>5.894896285121817</c:v>
                </c:pt>
                <c:pt idx="1994">
                  <c:v>5.8971103448873485</c:v>
                </c:pt>
                <c:pt idx="1995">
                  <c:v>5.900869594657884</c:v>
                </c:pt>
                <c:pt idx="1996">
                  <c:v>5.9008695946579151</c:v>
                </c:pt>
                <c:pt idx="1997">
                  <c:v>5.9008702995052262</c:v>
                </c:pt>
                <c:pt idx="1998">
                  <c:v>5.9008706509465414</c:v>
                </c:pt>
                <c:pt idx="1999">
                  <c:v>5.9008808811620144</c:v>
                </c:pt>
                <c:pt idx="2000">
                  <c:v>5.9008808811629772</c:v>
                </c:pt>
                <c:pt idx="2001">
                  <c:v>5.9008809317622113</c:v>
                </c:pt>
                <c:pt idx="2002">
                  <c:v>5.9008809489818965</c:v>
                </c:pt>
                <c:pt idx="2003">
                  <c:v>5.9009976677813327</c:v>
                </c:pt>
                <c:pt idx="2004">
                  <c:v>5.9009976964277513</c:v>
                </c:pt>
                <c:pt idx="2005">
                  <c:v>5.9009977130695752</c:v>
                </c:pt>
                <c:pt idx="2006">
                  <c:v>5.900997713069577</c:v>
                </c:pt>
                <c:pt idx="2007">
                  <c:v>5.9025012491105082</c:v>
                </c:pt>
                <c:pt idx="2008">
                  <c:v>5.9025012491105073</c:v>
                </c:pt>
                <c:pt idx="2009">
                  <c:v>5.9025066349057855</c:v>
                </c:pt>
                <c:pt idx="2010">
                  <c:v>5.9025838620327908</c:v>
                </c:pt>
                <c:pt idx="2011">
                  <c:v>5.9025833977160502</c:v>
                </c:pt>
                <c:pt idx="2012">
                  <c:v>5.9025834379066566</c:v>
                </c:pt>
                <c:pt idx="2013">
                  <c:v>5.9025834379066779</c:v>
                </c:pt>
                <c:pt idx="2014">
                  <c:v>5.902650520675218</c:v>
                </c:pt>
                <c:pt idx="2015">
                  <c:v>5.9026591133438187</c:v>
                </c:pt>
                <c:pt idx="2016">
                  <c:v>5.9026649925493651</c:v>
                </c:pt>
                <c:pt idx="2017">
                  <c:v>5.9026649925495613</c:v>
                </c:pt>
                <c:pt idx="2018">
                  <c:v>5.9034402822415579</c:v>
                </c:pt>
                <c:pt idx="2019">
                  <c:v>5.903505733613347</c:v>
                </c:pt>
                <c:pt idx="2020">
                  <c:v>5.9044935207856941</c:v>
                </c:pt>
                <c:pt idx="2021">
                  <c:v>5.9044939253695325</c:v>
                </c:pt>
                <c:pt idx="2022">
                  <c:v>5.9044941323809601</c:v>
                </c:pt>
                <c:pt idx="2023">
                  <c:v>5.9044973767638655</c:v>
                </c:pt>
                <c:pt idx="2024">
                  <c:v>5.9045360193748859</c:v>
                </c:pt>
                <c:pt idx="2025">
                  <c:v>5.9045360483347018</c:v>
                </c:pt>
                <c:pt idx="2026">
                  <c:v>5.9068466092398575</c:v>
                </c:pt>
                <c:pt idx="2027">
                  <c:v>5.9068466191213451</c:v>
                </c:pt>
                <c:pt idx="2028">
                  <c:v>5.9068466191219988</c:v>
                </c:pt>
                <c:pt idx="2029">
                  <c:v>5.9068466191225424</c:v>
                </c:pt>
                <c:pt idx="2030">
                  <c:v>5.9068475062344286</c:v>
                </c:pt>
                <c:pt idx="2031">
                  <c:v>5.9068475062346844</c:v>
                </c:pt>
                <c:pt idx="2032">
                  <c:v>5.9068475062346844</c:v>
                </c:pt>
                <c:pt idx="2033">
                  <c:v>5.9068494061738273</c:v>
                </c:pt>
                <c:pt idx="2034">
                  <c:v>5.9068494292443567</c:v>
                </c:pt>
                <c:pt idx="2035">
                  <c:v>5.907197097254806</c:v>
                </c:pt>
                <c:pt idx="2036">
                  <c:v>5.9071971029739965</c:v>
                </c:pt>
                <c:pt idx="2037">
                  <c:v>5.9072020383281325</c:v>
                </c:pt>
                <c:pt idx="2038">
                  <c:v>5.9077725242143417</c:v>
                </c:pt>
                <c:pt idx="2039">
                  <c:v>5.9077725245764166</c:v>
                </c:pt>
                <c:pt idx="2040">
                  <c:v>5.9077726503153913</c:v>
                </c:pt>
                <c:pt idx="2041">
                  <c:v>5.9077726503154206</c:v>
                </c:pt>
                <c:pt idx="2042">
                  <c:v>5.9077727216122069</c:v>
                </c:pt>
                <c:pt idx="2043">
                  <c:v>5.9077820048642034</c:v>
                </c:pt>
                <c:pt idx="2044">
                  <c:v>5.9082481400785181</c:v>
                </c:pt>
                <c:pt idx="2045">
                  <c:v>5.9082481496531587</c:v>
                </c:pt>
                <c:pt idx="2046">
                  <c:v>5.9082481496531596</c:v>
                </c:pt>
                <c:pt idx="2047">
                  <c:v>5.908253537116873</c:v>
                </c:pt>
                <c:pt idx="2048">
                  <c:v>5.9082573247327375</c:v>
                </c:pt>
                <c:pt idx="2049">
                  <c:v>5.9082783099712186</c:v>
                </c:pt>
                <c:pt idx="2050">
                  <c:v>5.9096381812886136</c:v>
                </c:pt>
                <c:pt idx="2051">
                  <c:v>5.9096603870462188</c:v>
                </c:pt>
                <c:pt idx="2052">
                  <c:v>5.9097871834411126</c:v>
                </c:pt>
                <c:pt idx="2053">
                  <c:v>5.9097873831379832</c:v>
                </c:pt>
                <c:pt idx="2054">
                  <c:v>5.909787383138096</c:v>
                </c:pt>
                <c:pt idx="2055">
                  <c:v>5.9105823044066623</c:v>
                </c:pt>
                <c:pt idx="2056">
                  <c:v>5.9105824205229398</c:v>
                </c:pt>
                <c:pt idx="2057">
                  <c:v>5.9105826530694472</c:v>
                </c:pt>
                <c:pt idx="2058">
                  <c:v>5.9105854998825471</c:v>
                </c:pt>
                <c:pt idx="2059">
                  <c:v>5.910597663530111</c:v>
                </c:pt>
                <c:pt idx="2060">
                  <c:v>5.9105976668331728</c:v>
                </c:pt>
                <c:pt idx="2061">
                  <c:v>5.9105977394747429</c:v>
                </c:pt>
                <c:pt idx="2062">
                  <c:v>5.9105977560675402</c:v>
                </c:pt>
                <c:pt idx="2063">
                  <c:v>5.9106048298107119</c:v>
                </c:pt>
                <c:pt idx="2064">
                  <c:v>5.9106053405048247</c:v>
                </c:pt>
                <c:pt idx="2065">
                  <c:v>5.9106053405051986</c:v>
                </c:pt>
                <c:pt idx="2066">
                  <c:v>5.9106053405054171</c:v>
                </c:pt>
                <c:pt idx="2067">
                  <c:v>5.9106053405055645</c:v>
                </c:pt>
                <c:pt idx="2068">
                  <c:v>5.9106611237117033</c:v>
                </c:pt>
                <c:pt idx="2069">
                  <c:v>5.9106635683350568</c:v>
                </c:pt>
                <c:pt idx="2070">
                  <c:v>5.9106636237362808</c:v>
                </c:pt>
                <c:pt idx="2071">
                  <c:v>5.9109929436912285</c:v>
                </c:pt>
                <c:pt idx="2072">
                  <c:v>5.9109929806702359</c:v>
                </c:pt>
                <c:pt idx="2073">
                  <c:v>5.911036988145848</c:v>
                </c:pt>
                <c:pt idx="2074">
                  <c:v>5.9114987808699189</c:v>
                </c:pt>
                <c:pt idx="2075">
                  <c:v>5.9114987808699206</c:v>
                </c:pt>
                <c:pt idx="2076">
                  <c:v>5.9114987864301458</c:v>
                </c:pt>
                <c:pt idx="2077">
                  <c:v>5.9115018946633962</c:v>
                </c:pt>
                <c:pt idx="2078">
                  <c:v>5.9120587520438015</c:v>
                </c:pt>
                <c:pt idx="2079">
                  <c:v>5.9120588703818973</c:v>
                </c:pt>
                <c:pt idx="2080">
                  <c:v>5.9120588704326895</c:v>
                </c:pt>
                <c:pt idx="2081">
                  <c:v>5.9120588704327073</c:v>
                </c:pt>
                <c:pt idx="2082">
                  <c:v>5.9120622181977334</c:v>
                </c:pt>
                <c:pt idx="2083">
                  <c:v>5.9120998760925065</c:v>
                </c:pt>
                <c:pt idx="2084">
                  <c:v>5.913046616727188</c:v>
                </c:pt>
                <c:pt idx="2085">
                  <c:v>5.913046616756831</c:v>
                </c:pt>
                <c:pt idx="2086">
                  <c:v>5.9130466200203262</c:v>
                </c:pt>
                <c:pt idx="2087">
                  <c:v>5.91339261937323</c:v>
                </c:pt>
                <c:pt idx="2088">
                  <c:v>5.9133926193732291</c:v>
                </c:pt>
                <c:pt idx="2089">
                  <c:v>5.9136696750453455</c:v>
                </c:pt>
                <c:pt idx="2090">
                  <c:v>5.9139366043191766</c:v>
                </c:pt>
                <c:pt idx="2091">
                  <c:v>5.9139366713324595</c:v>
                </c:pt>
                <c:pt idx="2092">
                  <c:v>5.9139623193287081</c:v>
                </c:pt>
                <c:pt idx="2093">
                  <c:v>5.9139946821971954</c:v>
                </c:pt>
                <c:pt idx="2094">
                  <c:v>5.9139946821972806</c:v>
                </c:pt>
                <c:pt idx="2095">
                  <c:v>5.9139957214346115</c:v>
                </c:pt>
                <c:pt idx="2096">
                  <c:v>5.9139957216416636</c:v>
                </c:pt>
                <c:pt idx="2097">
                  <c:v>5.9139957216589476</c:v>
                </c:pt>
                <c:pt idx="2098">
                  <c:v>5.9139957217802257</c:v>
                </c:pt>
                <c:pt idx="2099">
                  <c:v>5.9139957217802239</c:v>
                </c:pt>
                <c:pt idx="2100">
                  <c:v>5.9139957217802257</c:v>
                </c:pt>
                <c:pt idx="2101">
                  <c:v>5.9139957637047127</c:v>
                </c:pt>
                <c:pt idx="2102">
                  <c:v>5.9139957637047145</c:v>
                </c:pt>
                <c:pt idx="2103">
                  <c:v>5.9139957637047154</c:v>
                </c:pt>
                <c:pt idx="2104">
                  <c:v>5.914194441195475</c:v>
                </c:pt>
                <c:pt idx="2105">
                  <c:v>5.9141946863525297</c:v>
                </c:pt>
                <c:pt idx="2106">
                  <c:v>5.9141948306170518</c:v>
                </c:pt>
                <c:pt idx="2107">
                  <c:v>5.9141948325304154</c:v>
                </c:pt>
                <c:pt idx="2108">
                  <c:v>5.914522225636837</c:v>
                </c:pt>
                <c:pt idx="2109">
                  <c:v>5.9145222256371426</c:v>
                </c:pt>
                <c:pt idx="2110">
                  <c:v>5.9145370601233989</c:v>
                </c:pt>
                <c:pt idx="2111">
                  <c:v>5.9147279286434609</c:v>
                </c:pt>
                <c:pt idx="2112">
                  <c:v>5.9147406429781224</c:v>
                </c:pt>
                <c:pt idx="2113">
                  <c:v>5.9148132968178011</c:v>
                </c:pt>
                <c:pt idx="2114">
                  <c:v>5.9148133655370856</c:v>
                </c:pt>
                <c:pt idx="2115">
                  <c:v>5.9148133655370856</c:v>
                </c:pt>
                <c:pt idx="2116">
                  <c:v>5.9149257470830126</c:v>
                </c:pt>
                <c:pt idx="2117">
                  <c:v>5.9150822873308444</c:v>
                </c:pt>
                <c:pt idx="2118">
                  <c:v>5.9157134796732178</c:v>
                </c:pt>
                <c:pt idx="2119">
                  <c:v>5.9161098884818477</c:v>
                </c:pt>
                <c:pt idx="2120">
                  <c:v>5.9161116854128908</c:v>
                </c:pt>
                <c:pt idx="2121">
                  <c:v>5.9161779101107088</c:v>
                </c:pt>
                <c:pt idx="2122">
                  <c:v>5.9161779101207754</c:v>
                </c:pt>
                <c:pt idx="2123">
                  <c:v>5.9161785341902648</c:v>
                </c:pt>
                <c:pt idx="2124">
                  <c:v>5.9161872485930056</c:v>
                </c:pt>
                <c:pt idx="2125">
                  <c:v>5.9162298523436618</c:v>
                </c:pt>
                <c:pt idx="2126">
                  <c:v>5.9162298535470921</c:v>
                </c:pt>
                <c:pt idx="2127">
                  <c:v>5.9163461097260281</c:v>
                </c:pt>
                <c:pt idx="2128">
                  <c:v>5.9163471656374336</c:v>
                </c:pt>
                <c:pt idx="2129">
                  <c:v>5.9163477880353472</c:v>
                </c:pt>
                <c:pt idx="2130">
                  <c:v>5.9163868068176804</c:v>
                </c:pt>
                <c:pt idx="2131">
                  <c:v>5.9163919473244633</c:v>
                </c:pt>
                <c:pt idx="2132">
                  <c:v>5.9163919492174371</c:v>
                </c:pt>
                <c:pt idx="2133">
                  <c:v>5.9163919587066642</c:v>
                </c:pt>
                <c:pt idx="2134">
                  <c:v>5.9163919587067291</c:v>
                </c:pt>
                <c:pt idx="2135">
                  <c:v>5.9163919642977234</c:v>
                </c:pt>
                <c:pt idx="2136">
                  <c:v>5.916628527273633</c:v>
                </c:pt>
                <c:pt idx="2137">
                  <c:v>5.9167204334274635</c:v>
                </c:pt>
                <c:pt idx="2138">
                  <c:v>5.9167422404303274</c:v>
                </c:pt>
                <c:pt idx="2139">
                  <c:v>5.9167610003449331</c:v>
                </c:pt>
                <c:pt idx="2140">
                  <c:v>5.9169116890601581</c:v>
                </c:pt>
                <c:pt idx="2141">
                  <c:v>5.9169116890615152</c:v>
                </c:pt>
                <c:pt idx="2142">
                  <c:v>5.9169116890616404</c:v>
                </c:pt>
                <c:pt idx="2143">
                  <c:v>5.916911689061819</c:v>
                </c:pt>
                <c:pt idx="2144">
                  <c:v>5.9169120858017816</c:v>
                </c:pt>
                <c:pt idx="2145">
                  <c:v>5.9169123777662955</c:v>
                </c:pt>
                <c:pt idx="2146">
                  <c:v>5.9169123777721859</c:v>
                </c:pt>
                <c:pt idx="2147">
                  <c:v>5.9169123777722019</c:v>
                </c:pt>
                <c:pt idx="2148">
                  <c:v>5.9169123788882176</c:v>
                </c:pt>
                <c:pt idx="2149">
                  <c:v>5.9169123788916975</c:v>
                </c:pt>
                <c:pt idx="2150">
                  <c:v>5.9169123788937554</c:v>
                </c:pt>
                <c:pt idx="2151">
                  <c:v>5.9169123788937554</c:v>
                </c:pt>
                <c:pt idx="2152">
                  <c:v>5.9169123788937545</c:v>
                </c:pt>
                <c:pt idx="2153">
                  <c:v>5.9169352851454704</c:v>
                </c:pt>
                <c:pt idx="2154">
                  <c:v>5.9171261823767125</c:v>
                </c:pt>
                <c:pt idx="2155">
                  <c:v>5.9171397919811541</c:v>
                </c:pt>
                <c:pt idx="2156">
                  <c:v>5.9171398320078517</c:v>
                </c:pt>
                <c:pt idx="2157">
                  <c:v>5.9171398320078517</c:v>
                </c:pt>
                <c:pt idx="2158">
                  <c:v>5.917139964158749</c:v>
                </c:pt>
                <c:pt idx="2159">
                  <c:v>5.9171403283493715</c:v>
                </c:pt>
                <c:pt idx="2160">
                  <c:v>5.9171405634201664</c:v>
                </c:pt>
                <c:pt idx="2161">
                  <c:v>5.918257701642359</c:v>
                </c:pt>
                <c:pt idx="2162">
                  <c:v>5.918257841758642</c:v>
                </c:pt>
                <c:pt idx="2163">
                  <c:v>5.9182578417586429</c:v>
                </c:pt>
                <c:pt idx="2164">
                  <c:v>5.9182578546998057</c:v>
                </c:pt>
                <c:pt idx="2165">
                  <c:v>5.9183258000361629</c:v>
                </c:pt>
                <c:pt idx="2166">
                  <c:v>5.9183368080479468</c:v>
                </c:pt>
                <c:pt idx="2167">
                  <c:v>5.9183496152152584</c:v>
                </c:pt>
                <c:pt idx="2168">
                  <c:v>5.9185098756432932</c:v>
                </c:pt>
                <c:pt idx="2169">
                  <c:v>5.9185164109769124</c:v>
                </c:pt>
                <c:pt idx="2170">
                  <c:v>5.918516494377517</c:v>
                </c:pt>
                <c:pt idx="2171">
                  <c:v>5.918516544162796</c:v>
                </c:pt>
                <c:pt idx="2172">
                  <c:v>5.9185165441628689</c:v>
                </c:pt>
                <c:pt idx="2173">
                  <c:v>5.9185165441636638</c:v>
                </c:pt>
                <c:pt idx="2174">
                  <c:v>5.9185241682952698</c:v>
                </c:pt>
                <c:pt idx="2175">
                  <c:v>5.9185241682953071</c:v>
                </c:pt>
                <c:pt idx="2176">
                  <c:v>5.9185241682953071</c:v>
                </c:pt>
                <c:pt idx="2177">
                  <c:v>5.918524168295316</c:v>
                </c:pt>
                <c:pt idx="2178">
                  <c:v>5.9185241682953151</c:v>
                </c:pt>
                <c:pt idx="2179">
                  <c:v>5.9185257757879937</c:v>
                </c:pt>
                <c:pt idx="2180">
                  <c:v>5.9186384112910746</c:v>
                </c:pt>
                <c:pt idx="2181">
                  <c:v>5.9186384189326713</c:v>
                </c:pt>
                <c:pt idx="2182">
                  <c:v>5.9186384189326713</c:v>
                </c:pt>
                <c:pt idx="2183">
                  <c:v>5.9186384189326713</c:v>
                </c:pt>
                <c:pt idx="2184">
                  <c:v>5.9186384234739942</c:v>
                </c:pt>
                <c:pt idx="2185">
                  <c:v>5.9187333159517603</c:v>
                </c:pt>
                <c:pt idx="2186">
                  <c:v>5.9187347049762513</c:v>
                </c:pt>
                <c:pt idx="2187">
                  <c:v>5.9187347432905728</c:v>
                </c:pt>
                <c:pt idx="2188">
                  <c:v>5.9187749589820564</c:v>
                </c:pt>
                <c:pt idx="2189">
                  <c:v>5.9187749622357568</c:v>
                </c:pt>
                <c:pt idx="2190">
                  <c:v>5.9187789539477826</c:v>
                </c:pt>
                <c:pt idx="2191">
                  <c:v>5.9187936321798142</c:v>
                </c:pt>
                <c:pt idx="2192">
                  <c:v>5.9187937151781371</c:v>
                </c:pt>
                <c:pt idx="2193">
                  <c:v>5.9188183925771405</c:v>
                </c:pt>
                <c:pt idx="2194">
                  <c:v>5.9188184421890897</c:v>
                </c:pt>
                <c:pt idx="2195">
                  <c:v>5.9188184421902932</c:v>
                </c:pt>
                <c:pt idx="2196">
                  <c:v>5.9188203461029634</c:v>
                </c:pt>
                <c:pt idx="2197">
                  <c:v>5.9188203467999196</c:v>
                </c:pt>
                <c:pt idx="2198">
                  <c:v>5.9188203695653794</c:v>
                </c:pt>
                <c:pt idx="2199">
                  <c:v>5.9188203990824206</c:v>
                </c:pt>
                <c:pt idx="2200">
                  <c:v>5.9188203990824197</c:v>
                </c:pt>
                <c:pt idx="2201">
                  <c:v>5.9188203990824277</c:v>
                </c:pt>
                <c:pt idx="2202">
                  <c:v>5.9188204230693255</c:v>
                </c:pt>
                <c:pt idx="2203">
                  <c:v>5.9188204407546099</c:v>
                </c:pt>
                <c:pt idx="2204">
                  <c:v>5.918820455082626</c:v>
                </c:pt>
                <c:pt idx="2205">
                  <c:v>5.918820455082626</c:v>
                </c:pt>
                <c:pt idx="2206">
                  <c:v>5.9188215905753205</c:v>
                </c:pt>
                <c:pt idx="2207">
                  <c:v>5.9188215905753205</c:v>
                </c:pt>
                <c:pt idx="2208">
                  <c:v>5.9188225394177616</c:v>
                </c:pt>
                <c:pt idx="2209">
                  <c:v>5.9188225394177838</c:v>
                </c:pt>
                <c:pt idx="2210">
                  <c:v>5.9188225394182519</c:v>
                </c:pt>
                <c:pt idx="2211">
                  <c:v>5.9188225394182998</c:v>
                </c:pt>
                <c:pt idx="2212">
                  <c:v>5.9188225398331253</c:v>
                </c:pt>
                <c:pt idx="2213">
                  <c:v>5.9188225398334051</c:v>
                </c:pt>
                <c:pt idx="2214">
                  <c:v>5.9188225398335712</c:v>
                </c:pt>
                <c:pt idx="2215">
                  <c:v>5.9188371782838853</c:v>
                </c:pt>
                <c:pt idx="2216">
                  <c:v>5.9188372008348829</c:v>
                </c:pt>
                <c:pt idx="2217">
                  <c:v>5.9188372008348829</c:v>
                </c:pt>
                <c:pt idx="2218">
                  <c:v>5.9188459232507213</c:v>
                </c:pt>
                <c:pt idx="2219">
                  <c:v>5.9188531976082928</c:v>
                </c:pt>
                <c:pt idx="2220">
                  <c:v>5.9188570330933512</c:v>
                </c:pt>
                <c:pt idx="2221">
                  <c:v>5.9188570330940635</c:v>
                </c:pt>
                <c:pt idx="2222">
                  <c:v>5.9188808613402761</c:v>
                </c:pt>
                <c:pt idx="2223">
                  <c:v>5.9188852119404141</c:v>
                </c:pt>
                <c:pt idx="2224">
                  <c:v>5.9188982269264443</c:v>
                </c:pt>
                <c:pt idx="2225">
                  <c:v>5.9188987914514</c:v>
                </c:pt>
                <c:pt idx="2226">
                  <c:v>5.9188987914514293</c:v>
                </c:pt>
                <c:pt idx="2227">
                  <c:v>5.9189011470831572</c:v>
                </c:pt>
                <c:pt idx="2228">
                  <c:v>5.9189011704445216</c:v>
                </c:pt>
                <c:pt idx="2229">
                  <c:v>5.9189011704446228</c:v>
                </c:pt>
                <c:pt idx="2230">
                  <c:v>5.9189011715349773</c:v>
                </c:pt>
                <c:pt idx="2231">
                  <c:v>5.9189154589025339</c:v>
                </c:pt>
                <c:pt idx="2232">
                  <c:v>5.918915458902533</c:v>
                </c:pt>
                <c:pt idx="2233">
                  <c:v>5.9189692086186767</c:v>
                </c:pt>
                <c:pt idx="2234">
                  <c:v>5.9189692220857042</c:v>
                </c:pt>
                <c:pt idx="2235">
                  <c:v>5.9189692220857211</c:v>
                </c:pt>
                <c:pt idx="2236">
                  <c:v>5.918969559424462</c:v>
                </c:pt>
                <c:pt idx="2237">
                  <c:v>5.9189774872989762</c:v>
                </c:pt>
                <c:pt idx="2238">
                  <c:v>5.9189774879505697</c:v>
                </c:pt>
                <c:pt idx="2239">
                  <c:v>5.9189774898625274</c:v>
                </c:pt>
                <c:pt idx="2240">
                  <c:v>5.9189776921687658</c:v>
                </c:pt>
                <c:pt idx="2241">
                  <c:v>5.9189776921687667</c:v>
                </c:pt>
                <c:pt idx="2242">
                  <c:v>5.9189776921687667</c:v>
                </c:pt>
                <c:pt idx="2243">
                  <c:v>5.9189777061679774</c:v>
                </c:pt>
                <c:pt idx="2244">
                  <c:v>5.9189777061679845</c:v>
                </c:pt>
                <c:pt idx="2245">
                  <c:v>5.9189777065622051</c:v>
                </c:pt>
                <c:pt idx="2246">
                  <c:v>5.9189829117824875</c:v>
                </c:pt>
                <c:pt idx="2247">
                  <c:v>5.9189851959330211</c:v>
                </c:pt>
                <c:pt idx="2248">
                  <c:v>5.9189852043636639</c:v>
                </c:pt>
                <c:pt idx="2249">
                  <c:v>5.9189852046098155</c:v>
                </c:pt>
                <c:pt idx="2250">
                  <c:v>5.9189852046098252</c:v>
                </c:pt>
                <c:pt idx="2251">
                  <c:v>5.9189852046782443</c:v>
                </c:pt>
                <c:pt idx="2252">
                  <c:v>5.9190511799560301</c:v>
                </c:pt>
                <c:pt idx="2253">
                  <c:v>5.9190909902864313</c:v>
                </c:pt>
                <c:pt idx="2254">
                  <c:v>5.9190954509077827</c:v>
                </c:pt>
                <c:pt idx="2255">
                  <c:v>5.9190954515593477</c:v>
                </c:pt>
                <c:pt idx="2256">
                  <c:v>5.9190954515593477</c:v>
                </c:pt>
                <c:pt idx="2257">
                  <c:v>5.9190954807738763</c:v>
                </c:pt>
                <c:pt idx="2258">
                  <c:v>5.9190986139196227</c:v>
                </c:pt>
                <c:pt idx="2259">
                  <c:v>5.9190986315711278</c:v>
                </c:pt>
                <c:pt idx="2260">
                  <c:v>5.9191013252901792</c:v>
                </c:pt>
                <c:pt idx="2261">
                  <c:v>5.9191027251806965</c:v>
                </c:pt>
                <c:pt idx="2262">
                  <c:v>5.9191027251807</c:v>
                </c:pt>
                <c:pt idx="2263">
                  <c:v>5.9191027251807</c:v>
                </c:pt>
                <c:pt idx="2264">
                  <c:v>5.9191027251807018</c:v>
                </c:pt>
                <c:pt idx="2265">
                  <c:v>5.9191027251811237</c:v>
                </c:pt>
                <c:pt idx="2266">
                  <c:v>5.9191581621072924</c:v>
                </c:pt>
                <c:pt idx="2267">
                  <c:v>5.9191581621073359</c:v>
                </c:pt>
                <c:pt idx="2268">
                  <c:v>5.9191904421647461</c:v>
                </c:pt>
                <c:pt idx="2269">
                  <c:v>5.9191904421648047</c:v>
                </c:pt>
                <c:pt idx="2270">
                  <c:v>5.9191904472243495</c:v>
                </c:pt>
                <c:pt idx="2271">
                  <c:v>5.9191904472244472</c:v>
                </c:pt>
                <c:pt idx="2272">
                  <c:v>5.9191904472244472</c:v>
                </c:pt>
                <c:pt idx="2273">
                  <c:v>5.9191904502862807</c:v>
                </c:pt>
                <c:pt idx="2274">
                  <c:v>5.9191906179153477</c:v>
                </c:pt>
                <c:pt idx="2275">
                  <c:v>5.9191906179153539</c:v>
                </c:pt>
                <c:pt idx="2276">
                  <c:v>5.9191983142502362</c:v>
                </c:pt>
                <c:pt idx="2277">
                  <c:v>5.9191985238549716</c:v>
                </c:pt>
                <c:pt idx="2278">
                  <c:v>5.9191986253223412</c:v>
                </c:pt>
                <c:pt idx="2279">
                  <c:v>5.9191986253223527</c:v>
                </c:pt>
                <c:pt idx="2280">
                  <c:v>5.919207247539445</c:v>
                </c:pt>
                <c:pt idx="2281">
                  <c:v>5.9192072559412354</c:v>
                </c:pt>
                <c:pt idx="2282">
                  <c:v>5.9192072559820925</c:v>
                </c:pt>
                <c:pt idx="2283">
                  <c:v>5.9192072562189928</c:v>
                </c:pt>
                <c:pt idx="2284">
                  <c:v>5.9192072562192459</c:v>
                </c:pt>
                <c:pt idx="2285">
                  <c:v>5.9192079229006156</c:v>
                </c:pt>
                <c:pt idx="2286">
                  <c:v>5.9192087614244295</c:v>
                </c:pt>
                <c:pt idx="2287">
                  <c:v>5.9192088375256349</c:v>
                </c:pt>
                <c:pt idx="2288">
                  <c:v>5.9192117564000633</c:v>
                </c:pt>
                <c:pt idx="2289">
                  <c:v>5.9192117575330085</c:v>
                </c:pt>
                <c:pt idx="2290">
                  <c:v>5.9192117576773429</c:v>
                </c:pt>
                <c:pt idx="2291">
                  <c:v>5.9192450447004337</c:v>
                </c:pt>
                <c:pt idx="2292">
                  <c:v>5.9192450447004408</c:v>
                </c:pt>
                <c:pt idx="2293">
                  <c:v>5.9192468172957433</c:v>
                </c:pt>
                <c:pt idx="2294">
                  <c:v>5.9192493776704564</c:v>
                </c:pt>
                <c:pt idx="2295">
                  <c:v>5.9192493776704564</c:v>
                </c:pt>
                <c:pt idx="2296">
                  <c:v>5.9192493776704698</c:v>
                </c:pt>
                <c:pt idx="2297">
                  <c:v>5.9192493856310593</c:v>
                </c:pt>
                <c:pt idx="2298">
                  <c:v>5.919249505405844</c:v>
                </c:pt>
                <c:pt idx="2299">
                  <c:v>5.9192495054058512</c:v>
                </c:pt>
                <c:pt idx="2300">
                  <c:v>5.9192495157628651</c:v>
                </c:pt>
                <c:pt idx="2301">
                  <c:v>5.9192511295739454</c:v>
                </c:pt>
                <c:pt idx="2302">
                  <c:v>5.9192511295739498</c:v>
                </c:pt>
                <c:pt idx="2303">
                  <c:v>5.9192524860715565</c:v>
                </c:pt>
                <c:pt idx="2304">
                  <c:v>5.9192524992880191</c:v>
                </c:pt>
                <c:pt idx="2305">
                  <c:v>5.91925249928802</c:v>
                </c:pt>
                <c:pt idx="2306">
                  <c:v>5.91925249928802</c:v>
                </c:pt>
                <c:pt idx="2307">
                  <c:v>5.9192529015382149</c:v>
                </c:pt>
                <c:pt idx="2308">
                  <c:v>5.9192529015382158</c:v>
                </c:pt>
                <c:pt idx="2309">
                  <c:v>5.9192765982108364</c:v>
                </c:pt>
                <c:pt idx="2310">
                  <c:v>5.9192959156272025</c:v>
                </c:pt>
                <c:pt idx="2311">
                  <c:v>5.9193103433289256</c:v>
                </c:pt>
                <c:pt idx="2312">
                  <c:v>5.9193103433289318</c:v>
                </c:pt>
                <c:pt idx="2313">
                  <c:v>5.9193103433289309</c:v>
                </c:pt>
                <c:pt idx="2314">
                  <c:v>5.9193103433534482</c:v>
                </c:pt>
                <c:pt idx="2315">
                  <c:v>5.9193103433534473</c:v>
                </c:pt>
                <c:pt idx="2316">
                  <c:v>5.9193104042880629</c:v>
                </c:pt>
                <c:pt idx="2317">
                  <c:v>5.9193104042880638</c:v>
                </c:pt>
                <c:pt idx="2318">
                  <c:v>5.919330462643746</c:v>
                </c:pt>
                <c:pt idx="2319">
                  <c:v>5.9193304626437477</c:v>
                </c:pt>
                <c:pt idx="2320">
                  <c:v>5.9193304626437513</c:v>
                </c:pt>
                <c:pt idx="2321">
                  <c:v>5.9193392319245808</c:v>
                </c:pt>
                <c:pt idx="2322">
                  <c:v>5.9199760746975709</c:v>
                </c:pt>
                <c:pt idx="2323">
                  <c:v>5.9199761118013745</c:v>
                </c:pt>
                <c:pt idx="2324">
                  <c:v>5.9199761223025913</c:v>
                </c:pt>
                <c:pt idx="2325">
                  <c:v>5.9199761302838825</c:v>
                </c:pt>
                <c:pt idx="2326">
                  <c:v>5.9199761302839073</c:v>
                </c:pt>
                <c:pt idx="2327">
                  <c:v>5.9199761302987657</c:v>
                </c:pt>
                <c:pt idx="2328">
                  <c:v>5.9199761302987817</c:v>
                </c:pt>
                <c:pt idx="2329">
                  <c:v>5.9199761302987879</c:v>
                </c:pt>
                <c:pt idx="2330">
                  <c:v>5.9199807185974231</c:v>
                </c:pt>
                <c:pt idx="2331">
                  <c:v>5.9199807236212232</c:v>
                </c:pt>
                <c:pt idx="2332">
                  <c:v>5.9199816991997523</c:v>
                </c:pt>
                <c:pt idx="2333">
                  <c:v>5.919982517504617</c:v>
                </c:pt>
                <c:pt idx="2334">
                  <c:v>5.919982517504768</c:v>
                </c:pt>
                <c:pt idx="2335">
                  <c:v>5.9199826424097255</c:v>
                </c:pt>
                <c:pt idx="2336">
                  <c:v>5.9199943116191474</c:v>
                </c:pt>
                <c:pt idx="2337">
                  <c:v>5.9199943122963461</c:v>
                </c:pt>
                <c:pt idx="2338">
                  <c:v>5.9199961699474057</c:v>
                </c:pt>
                <c:pt idx="2339">
                  <c:v>5.9199961699474404</c:v>
                </c:pt>
                <c:pt idx="2340">
                  <c:v>5.9199961699475327</c:v>
                </c:pt>
                <c:pt idx="2341">
                  <c:v>5.9200014950885373</c:v>
                </c:pt>
                <c:pt idx="2342">
                  <c:v>5.9200015013354097</c:v>
                </c:pt>
                <c:pt idx="2343">
                  <c:v>5.9200015039321423</c:v>
                </c:pt>
                <c:pt idx="2344">
                  <c:v>5.9200015055179724</c:v>
                </c:pt>
                <c:pt idx="2345">
                  <c:v>5.9200025701861296</c:v>
                </c:pt>
                <c:pt idx="2346">
                  <c:v>5.9200025765677093</c:v>
                </c:pt>
                <c:pt idx="2347">
                  <c:v>5.920002576567768</c:v>
                </c:pt>
                <c:pt idx="2348">
                  <c:v>5.9200072246023039</c:v>
                </c:pt>
                <c:pt idx="2349">
                  <c:v>5.9200072701328343</c:v>
                </c:pt>
                <c:pt idx="2350">
                  <c:v>5.9200072701328343</c:v>
                </c:pt>
                <c:pt idx="2351">
                  <c:v>5.9200075123484455</c:v>
                </c:pt>
                <c:pt idx="2352">
                  <c:v>5.920008011530224</c:v>
                </c:pt>
                <c:pt idx="2353">
                  <c:v>5.9200080115392186</c:v>
                </c:pt>
                <c:pt idx="2354">
                  <c:v>5.9200080115392755</c:v>
                </c:pt>
                <c:pt idx="2355">
                  <c:v>5.9200080116837137</c:v>
                </c:pt>
                <c:pt idx="2356">
                  <c:v>5.9203926058088721</c:v>
                </c:pt>
                <c:pt idx="2357">
                  <c:v>5.9203926058088756</c:v>
                </c:pt>
                <c:pt idx="2358">
                  <c:v>5.920395383303628</c:v>
                </c:pt>
                <c:pt idx="2359">
                  <c:v>5.9203959765022018</c:v>
                </c:pt>
                <c:pt idx="2360">
                  <c:v>5.9203959803175561</c:v>
                </c:pt>
                <c:pt idx="2361">
                  <c:v>5.920399224261419</c:v>
                </c:pt>
                <c:pt idx="2362">
                  <c:v>5.9203992246716943</c:v>
                </c:pt>
                <c:pt idx="2363">
                  <c:v>5.9203995889562355</c:v>
                </c:pt>
                <c:pt idx="2364">
                  <c:v>5.9203995889562391</c:v>
                </c:pt>
                <c:pt idx="2365">
                  <c:v>5.9203995890445542</c:v>
                </c:pt>
                <c:pt idx="2366">
                  <c:v>5.9203995890500396</c:v>
                </c:pt>
                <c:pt idx="2367">
                  <c:v>5.920399589050044</c:v>
                </c:pt>
                <c:pt idx="2368">
                  <c:v>5.9203995890500458</c:v>
                </c:pt>
                <c:pt idx="2369">
                  <c:v>5.9204012850291416</c:v>
                </c:pt>
                <c:pt idx="2370">
                  <c:v>5.9204041145043433</c:v>
                </c:pt>
                <c:pt idx="2371">
                  <c:v>5.9204041154666447</c:v>
                </c:pt>
                <c:pt idx="2372">
                  <c:v>5.9204041193455108</c:v>
                </c:pt>
                <c:pt idx="2373">
                  <c:v>5.9204041906286253</c:v>
                </c:pt>
                <c:pt idx="2374">
                  <c:v>5.9204041908791822</c:v>
                </c:pt>
                <c:pt idx="2375">
                  <c:v>5.920404190879216</c:v>
                </c:pt>
                <c:pt idx="2376">
                  <c:v>5.9204041939089471</c:v>
                </c:pt>
                <c:pt idx="2377">
                  <c:v>5.9204124655746764</c:v>
                </c:pt>
                <c:pt idx="2378">
                  <c:v>5.9204124703721019</c:v>
                </c:pt>
                <c:pt idx="2379">
                  <c:v>5.920412472174851</c:v>
                </c:pt>
                <c:pt idx="2380">
                  <c:v>5.9204126193721267</c:v>
                </c:pt>
                <c:pt idx="2381">
                  <c:v>5.920412621758337</c:v>
                </c:pt>
                <c:pt idx="2382">
                  <c:v>5.9204132671904652</c:v>
                </c:pt>
                <c:pt idx="2383">
                  <c:v>5.9204132695177139</c:v>
                </c:pt>
                <c:pt idx="2384">
                  <c:v>5.9204150086874501</c:v>
                </c:pt>
                <c:pt idx="2385">
                  <c:v>5.9204160834126656</c:v>
                </c:pt>
                <c:pt idx="2386">
                  <c:v>5.9204211751129465</c:v>
                </c:pt>
                <c:pt idx="2387">
                  <c:v>5.9204211751129465</c:v>
                </c:pt>
                <c:pt idx="2388">
                  <c:v>5.9204212503218399</c:v>
                </c:pt>
                <c:pt idx="2389">
                  <c:v>5.9204212503218416</c:v>
                </c:pt>
                <c:pt idx="2390">
                  <c:v>5.9204227651841448</c:v>
                </c:pt>
                <c:pt idx="2391">
                  <c:v>5.9204227651841457</c:v>
                </c:pt>
                <c:pt idx="2392">
                  <c:v>5.9204227651841475</c:v>
                </c:pt>
                <c:pt idx="2393">
                  <c:v>5.9204227652695911</c:v>
                </c:pt>
                <c:pt idx="2394">
                  <c:v>5.9205064388130513</c:v>
                </c:pt>
                <c:pt idx="2395">
                  <c:v>5.9205064388163899</c:v>
                </c:pt>
                <c:pt idx="2396">
                  <c:v>5.9205064388701363</c:v>
                </c:pt>
                <c:pt idx="2397">
                  <c:v>5.9205071012153425</c:v>
                </c:pt>
                <c:pt idx="2398">
                  <c:v>5.9205071012153425</c:v>
                </c:pt>
                <c:pt idx="2399">
                  <c:v>5.9205071012484938</c:v>
                </c:pt>
                <c:pt idx="2400">
                  <c:v>5.9205071012484956</c:v>
                </c:pt>
                <c:pt idx="2401">
                  <c:v>5.9205121604226942</c:v>
                </c:pt>
                <c:pt idx="2402">
                  <c:v>5.9205130901026788</c:v>
                </c:pt>
                <c:pt idx="2403">
                  <c:v>5.9205135807062259</c:v>
                </c:pt>
                <c:pt idx="2404">
                  <c:v>5.9205135821710186</c:v>
                </c:pt>
                <c:pt idx="2405">
                  <c:v>5.9205135821914592</c:v>
                </c:pt>
                <c:pt idx="2406">
                  <c:v>5.9205136043406403</c:v>
                </c:pt>
                <c:pt idx="2407">
                  <c:v>5.920513604340675</c:v>
                </c:pt>
                <c:pt idx="2408">
                  <c:v>5.9205138253647602</c:v>
                </c:pt>
                <c:pt idx="2409">
                  <c:v>5.9205208339151287</c:v>
                </c:pt>
                <c:pt idx="2410">
                  <c:v>5.9205208339151492</c:v>
                </c:pt>
                <c:pt idx="2411">
                  <c:v>5.9205251649580406</c:v>
                </c:pt>
                <c:pt idx="2412">
                  <c:v>5.9205251660612372</c:v>
                </c:pt>
                <c:pt idx="2413">
                  <c:v>5.9205251689823486</c:v>
                </c:pt>
                <c:pt idx="2414">
                  <c:v>5.9207572143935554</c:v>
                </c:pt>
                <c:pt idx="2415">
                  <c:v>5.9207598901794318</c:v>
                </c:pt>
                <c:pt idx="2416">
                  <c:v>5.9207598901794354</c:v>
                </c:pt>
                <c:pt idx="2417">
                  <c:v>5.920759890556532</c:v>
                </c:pt>
                <c:pt idx="2418">
                  <c:v>5.9207598905565346</c:v>
                </c:pt>
                <c:pt idx="2419">
                  <c:v>5.9207598905691246</c:v>
                </c:pt>
                <c:pt idx="2420">
                  <c:v>5.9207598911523753</c:v>
                </c:pt>
                <c:pt idx="2421">
                  <c:v>5.9207630090944807</c:v>
                </c:pt>
                <c:pt idx="2422">
                  <c:v>5.9207630227582468</c:v>
                </c:pt>
                <c:pt idx="2423">
                  <c:v>5.9207630227582477</c:v>
                </c:pt>
                <c:pt idx="2424">
                  <c:v>5.9207630227660353</c:v>
                </c:pt>
                <c:pt idx="2425">
                  <c:v>5.920763027441633</c:v>
                </c:pt>
                <c:pt idx="2426">
                  <c:v>5.9207630283441928</c:v>
                </c:pt>
                <c:pt idx="2427">
                  <c:v>5.9207749095046456</c:v>
                </c:pt>
                <c:pt idx="2428">
                  <c:v>5.9207752107401657</c:v>
                </c:pt>
                <c:pt idx="2429">
                  <c:v>5.920775210740187</c:v>
                </c:pt>
                <c:pt idx="2430">
                  <c:v>5.9207753470782363</c:v>
                </c:pt>
                <c:pt idx="2431">
                  <c:v>5.9207759162661029</c:v>
                </c:pt>
                <c:pt idx="2432">
                  <c:v>5.920775916266102</c:v>
                </c:pt>
                <c:pt idx="2433">
                  <c:v>5.9207759247258309</c:v>
                </c:pt>
                <c:pt idx="2434">
                  <c:v>5.9207759254062173</c:v>
                </c:pt>
                <c:pt idx="2435">
                  <c:v>5.9207759711572256</c:v>
                </c:pt>
                <c:pt idx="2436">
                  <c:v>5.9207759711572256</c:v>
                </c:pt>
                <c:pt idx="2437">
                  <c:v>5.9207759711572461</c:v>
                </c:pt>
                <c:pt idx="2438">
                  <c:v>5.9207759711572461</c:v>
                </c:pt>
                <c:pt idx="2439">
                  <c:v>5.920775971580059</c:v>
                </c:pt>
                <c:pt idx="2440">
                  <c:v>5.9207759719388813</c:v>
                </c:pt>
                <c:pt idx="2441">
                  <c:v>5.9207759719388813</c:v>
                </c:pt>
                <c:pt idx="2442">
                  <c:v>5.9207790623859458</c:v>
                </c:pt>
                <c:pt idx="2443">
                  <c:v>5.9207790623859466</c:v>
                </c:pt>
                <c:pt idx="2444">
                  <c:v>5.9207790623859475</c:v>
                </c:pt>
                <c:pt idx="2445">
                  <c:v>5.9207790623859609</c:v>
                </c:pt>
                <c:pt idx="2446">
                  <c:v>5.9207790906725277</c:v>
                </c:pt>
                <c:pt idx="2447">
                  <c:v>5.9207790906725286</c:v>
                </c:pt>
                <c:pt idx="2448">
                  <c:v>5.9207790909351932</c:v>
                </c:pt>
                <c:pt idx="2449">
                  <c:v>5.9207794419477882</c:v>
                </c:pt>
                <c:pt idx="2450">
                  <c:v>5.9207813642831351</c:v>
                </c:pt>
                <c:pt idx="2451">
                  <c:v>5.9207813661118784</c:v>
                </c:pt>
                <c:pt idx="2452">
                  <c:v>5.9207813932731925</c:v>
                </c:pt>
                <c:pt idx="2453">
                  <c:v>5.9207813985074704</c:v>
                </c:pt>
                <c:pt idx="2454">
                  <c:v>5.9207813985074704</c:v>
                </c:pt>
                <c:pt idx="2455">
                  <c:v>5.9207813985074713</c:v>
                </c:pt>
                <c:pt idx="2456">
                  <c:v>5.9207813985074713</c:v>
                </c:pt>
                <c:pt idx="2457">
                  <c:v>5.9207814875198794</c:v>
                </c:pt>
                <c:pt idx="2458">
                  <c:v>5.920781488932402</c:v>
                </c:pt>
                <c:pt idx="2459">
                  <c:v>5.9207815064407709</c:v>
                </c:pt>
                <c:pt idx="2460">
                  <c:v>5.9207815064407718</c:v>
                </c:pt>
                <c:pt idx="2461">
                  <c:v>5.9207819100665331</c:v>
                </c:pt>
                <c:pt idx="2462">
                  <c:v>5.9207819100665331</c:v>
                </c:pt>
                <c:pt idx="2463">
                  <c:v>5.9207819102977464</c:v>
                </c:pt>
                <c:pt idx="2464">
                  <c:v>5.9207819102977473</c:v>
                </c:pt>
                <c:pt idx="2465">
                  <c:v>5.9207819105189019</c:v>
                </c:pt>
                <c:pt idx="2466">
                  <c:v>5.9207819105189028</c:v>
                </c:pt>
                <c:pt idx="2467">
                  <c:v>5.9208328162607451</c:v>
                </c:pt>
                <c:pt idx="2468">
                  <c:v>5.9208401095003644</c:v>
                </c:pt>
                <c:pt idx="2469">
                  <c:v>5.9208420452437034</c:v>
                </c:pt>
                <c:pt idx="2470">
                  <c:v>5.9208432550253214</c:v>
                </c:pt>
                <c:pt idx="2471">
                  <c:v>5.9208432550253303</c:v>
                </c:pt>
                <c:pt idx="2472">
                  <c:v>5.9208432550253294</c:v>
                </c:pt>
                <c:pt idx="2473">
                  <c:v>5.9208432555798263</c:v>
                </c:pt>
                <c:pt idx="2474">
                  <c:v>5.9208432557172026</c:v>
                </c:pt>
                <c:pt idx="2475">
                  <c:v>5.9208432557172017</c:v>
                </c:pt>
                <c:pt idx="2476">
                  <c:v>5.9208432557172017</c:v>
                </c:pt>
                <c:pt idx="2477">
                  <c:v>5.9208442682935303</c:v>
                </c:pt>
                <c:pt idx="2478">
                  <c:v>5.920845364412787</c:v>
                </c:pt>
                <c:pt idx="2479">
                  <c:v>5.9208461190638904</c:v>
                </c:pt>
                <c:pt idx="2480">
                  <c:v>5.9208461190639028</c:v>
                </c:pt>
                <c:pt idx="2481">
                  <c:v>5.920850655451142</c:v>
                </c:pt>
                <c:pt idx="2482">
                  <c:v>5.9208506565801651</c:v>
                </c:pt>
                <c:pt idx="2483">
                  <c:v>5.9208509520716284</c:v>
                </c:pt>
                <c:pt idx="2484">
                  <c:v>5.9208509520716284</c:v>
                </c:pt>
                <c:pt idx="2485">
                  <c:v>5.9208509521570365</c:v>
                </c:pt>
                <c:pt idx="2486">
                  <c:v>5.9208510358082211</c:v>
                </c:pt>
                <c:pt idx="2487">
                  <c:v>5.920851035812972</c:v>
                </c:pt>
                <c:pt idx="2488">
                  <c:v>5.920851035812972</c:v>
                </c:pt>
                <c:pt idx="2489">
                  <c:v>5.9208510358129853</c:v>
                </c:pt>
                <c:pt idx="2490">
                  <c:v>5.9208510358129853</c:v>
                </c:pt>
                <c:pt idx="2491">
                  <c:v>5.9208510466193705</c:v>
                </c:pt>
                <c:pt idx="2492">
                  <c:v>5.9208518127367151</c:v>
                </c:pt>
                <c:pt idx="2493">
                  <c:v>5.9208518145049904</c:v>
                </c:pt>
                <c:pt idx="2494">
                  <c:v>5.9208518173512292</c:v>
                </c:pt>
                <c:pt idx="2495">
                  <c:v>5.9208518173512363</c:v>
                </c:pt>
                <c:pt idx="2496">
                  <c:v>5.9208518174031157</c:v>
                </c:pt>
                <c:pt idx="2497">
                  <c:v>5.9208518174031148</c:v>
                </c:pt>
                <c:pt idx="2498">
                  <c:v>5.9209922527379097</c:v>
                </c:pt>
                <c:pt idx="2499">
                  <c:v>5.9209922527379097</c:v>
                </c:pt>
                <c:pt idx="2500">
                  <c:v>5.9209922594785027</c:v>
                </c:pt>
                <c:pt idx="2501">
                  <c:v>5.9209922598232136</c:v>
                </c:pt>
                <c:pt idx="2502">
                  <c:v>5.920992259966221</c:v>
                </c:pt>
                <c:pt idx="2503">
                  <c:v>5.9209950805681819</c:v>
                </c:pt>
                <c:pt idx="2504">
                  <c:v>5.9209951354408572</c:v>
                </c:pt>
                <c:pt idx="2505">
                  <c:v>5.920995138663101</c:v>
                </c:pt>
                <c:pt idx="2506">
                  <c:v>5.920995138663109</c:v>
                </c:pt>
                <c:pt idx="2507">
                  <c:v>5.920995138663109</c:v>
                </c:pt>
                <c:pt idx="2508">
                  <c:v>5.9209951404382277</c:v>
                </c:pt>
                <c:pt idx="2509">
                  <c:v>5.9209951404382304</c:v>
                </c:pt>
                <c:pt idx="2510">
                  <c:v>5.9209970273930592</c:v>
                </c:pt>
                <c:pt idx="2511">
                  <c:v>5.920997413683426</c:v>
                </c:pt>
                <c:pt idx="2512">
                  <c:v>5.9209974136834305</c:v>
                </c:pt>
                <c:pt idx="2513">
                  <c:v>5.9209978907760581</c:v>
                </c:pt>
                <c:pt idx="2514">
                  <c:v>5.9209985719506042</c:v>
                </c:pt>
                <c:pt idx="2515">
                  <c:v>5.9209985730619259</c:v>
                </c:pt>
                <c:pt idx="2516">
                  <c:v>5.9209985730619268</c:v>
                </c:pt>
                <c:pt idx="2517">
                  <c:v>5.9209985730619277</c:v>
                </c:pt>
                <c:pt idx="2518">
                  <c:v>5.9209985730619277</c:v>
                </c:pt>
                <c:pt idx="2519">
                  <c:v>5.920998573761155</c:v>
                </c:pt>
                <c:pt idx="2520">
                  <c:v>5.9209990025220112</c:v>
                </c:pt>
                <c:pt idx="2521">
                  <c:v>5.9210864137062735</c:v>
                </c:pt>
                <c:pt idx="2522">
                  <c:v>5.9210866622434208</c:v>
                </c:pt>
                <c:pt idx="2523">
                  <c:v>5.9210868446870695</c:v>
                </c:pt>
                <c:pt idx="2524">
                  <c:v>5.9211182797233812</c:v>
                </c:pt>
                <c:pt idx="2525">
                  <c:v>5.9211182797233821</c:v>
                </c:pt>
                <c:pt idx="2526">
                  <c:v>5.9211182817379449</c:v>
                </c:pt>
                <c:pt idx="2527">
                  <c:v>5.9211182824335236</c:v>
                </c:pt>
                <c:pt idx="2528">
                  <c:v>5.9211185809050422</c:v>
                </c:pt>
                <c:pt idx="2529">
                  <c:v>5.9211186955189543</c:v>
                </c:pt>
                <c:pt idx="2530">
                  <c:v>5.9211203042310858</c:v>
                </c:pt>
                <c:pt idx="2531">
                  <c:v>5.9211203208605045</c:v>
                </c:pt>
                <c:pt idx="2532">
                  <c:v>5.9211203727407211</c:v>
                </c:pt>
                <c:pt idx="2533">
                  <c:v>5.9211205549056372</c:v>
                </c:pt>
                <c:pt idx="2534">
                  <c:v>5.9211205559998401</c:v>
                </c:pt>
                <c:pt idx="2535">
                  <c:v>5.9211208254964598</c:v>
                </c:pt>
                <c:pt idx="2536">
                  <c:v>5.9211212912259024</c:v>
                </c:pt>
                <c:pt idx="2537">
                  <c:v>5.9211215045155505</c:v>
                </c:pt>
                <c:pt idx="2538">
                  <c:v>5.9211225153123737</c:v>
                </c:pt>
                <c:pt idx="2539">
                  <c:v>5.9211225165782411</c:v>
                </c:pt>
                <c:pt idx="2540">
                  <c:v>5.9211225165782402</c:v>
                </c:pt>
                <c:pt idx="2541">
                  <c:v>5.9211225165782411</c:v>
                </c:pt>
                <c:pt idx="2542">
                  <c:v>5.9211225165782411</c:v>
                </c:pt>
                <c:pt idx="2543">
                  <c:v>5.9211225884984771</c:v>
                </c:pt>
                <c:pt idx="2544">
                  <c:v>5.9211232246500485</c:v>
                </c:pt>
                <c:pt idx="2545">
                  <c:v>5.9211234116882956</c:v>
                </c:pt>
                <c:pt idx="2546">
                  <c:v>5.9211238127932218</c:v>
                </c:pt>
                <c:pt idx="2547">
                  <c:v>5.9211249858554291</c:v>
                </c:pt>
                <c:pt idx="2548">
                  <c:v>5.9211249866531084</c:v>
                </c:pt>
                <c:pt idx="2549">
                  <c:v>5.9211249866531084</c:v>
                </c:pt>
                <c:pt idx="2550">
                  <c:v>5.9211249866854834</c:v>
                </c:pt>
                <c:pt idx="2551">
                  <c:v>5.9211249867742213</c:v>
                </c:pt>
                <c:pt idx="2552">
                  <c:v>5.9211252394891414</c:v>
                </c:pt>
                <c:pt idx="2553">
                  <c:v>5.9211252394891423</c:v>
                </c:pt>
                <c:pt idx="2554">
                  <c:v>5.9211252394911185</c:v>
                </c:pt>
                <c:pt idx="2555">
                  <c:v>5.9211253989672423</c:v>
                </c:pt>
                <c:pt idx="2556">
                  <c:v>5.9211253991809718</c:v>
                </c:pt>
                <c:pt idx="2557">
                  <c:v>5.9211255130631075</c:v>
                </c:pt>
                <c:pt idx="2558">
                  <c:v>5.921125513066027</c:v>
                </c:pt>
                <c:pt idx="2559">
                  <c:v>5.921125513066027</c:v>
                </c:pt>
                <c:pt idx="2560">
                  <c:v>5.9211255132126066</c:v>
                </c:pt>
                <c:pt idx="2561">
                  <c:v>5.9211255173681279</c:v>
                </c:pt>
                <c:pt idx="2562">
                  <c:v>5.9211257577341723</c:v>
                </c:pt>
                <c:pt idx="2563">
                  <c:v>5.9211257577341749</c:v>
                </c:pt>
                <c:pt idx="2564">
                  <c:v>5.9211258294854279</c:v>
                </c:pt>
                <c:pt idx="2565">
                  <c:v>5.9211264472976737</c:v>
                </c:pt>
                <c:pt idx="2566">
                  <c:v>5.9211265997489306</c:v>
                </c:pt>
                <c:pt idx="2567">
                  <c:v>5.9211265997489297</c:v>
                </c:pt>
                <c:pt idx="2568">
                  <c:v>5.9211269898791539</c:v>
                </c:pt>
                <c:pt idx="2569">
                  <c:v>5.9211269899350514</c:v>
                </c:pt>
                <c:pt idx="2570">
                  <c:v>5.9211270003396779</c:v>
                </c:pt>
                <c:pt idx="2571">
                  <c:v>5.9211271552235072</c:v>
                </c:pt>
                <c:pt idx="2572">
                  <c:v>5.9211271552253466</c:v>
                </c:pt>
                <c:pt idx="2573">
                  <c:v>5.9211271968421597</c:v>
                </c:pt>
                <c:pt idx="2574">
                  <c:v>5.9211273298576428</c:v>
                </c:pt>
                <c:pt idx="2575">
                  <c:v>5.9211273298781473</c:v>
                </c:pt>
                <c:pt idx="2576">
                  <c:v>5.9211274264715401</c:v>
                </c:pt>
                <c:pt idx="2577">
                  <c:v>5.92112742647278</c:v>
                </c:pt>
                <c:pt idx="2578">
                  <c:v>5.9211274264727782</c:v>
                </c:pt>
                <c:pt idx="2579">
                  <c:v>5.9211274264727791</c:v>
                </c:pt>
                <c:pt idx="2580">
                  <c:v>5.9211285870657875</c:v>
                </c:pt>
                <c:pt idx="2581">
                  <c:v>5.9211293247275618</c:v>
                </c:pt>
                <c:pt idx="2582">
                  <c:v>5.9211293585265343</c:v>
                </c:pt>
                <c:pt idx="2583">
                  <c:v>5.9211293651158732</c:v>
                </c:pt>
                <c:pt idx="2584">
                  <c:v>5.9211293865759842</c:v>
                </c:pt>
                <c:pt idx="2585">
                  <c:v>5.9211294314818161</c:v>
                </c:pt>
                <c:pt idx="2586">
                  <c:v>5.9211294314818161</c:v>
                </c:pt>
                <c:pt idx="2587">
                  <c:v>5.9211294314818241</c:v>
                </c:pt>
                <c:pt idx="2588">
                  <c:v>5.921129476542502</c:v>
                </c:pt>
                <c:pt idx="2589">
                  <c:v>5.921129476542502</c:v>
                </c:pt>
                <c:pt idx="2590">
                  <c:v>5.9211294765425047</c:v>
                </c:pt>
                <c:pt idx="2591">
                  <c:v>5.921129477221017</c:v>
                </c:pt>
                <c:pt idx="2592">
                  <c:v>5.9211294773126912</c:v>
                </c:pt>
                <c:pt idx="2593">
                  <c:v>5.9211294773707408</c:v>
                </c:pt>
                <c:pt idx="2594">
                  <c:v>5.921129477422638</c:v>
                </c:pt>
                <c:pt idx="2595">
                  <c:v>5.9211294774237979</c:v>
                </c:pt>
                <c:pt idx="2596">
                  <c:v>5.9211294800256606</c:v>
                </c:pt>
                <c:pt idx="2597">
                  <c:v>5.9211833534953726</c:v>
                </c:pt>
                <c:pt idx="2598">
                  <c:v>5.921183357673983</c:v>
                </c:pt>
                <c:pt idx="2599">
                  <c:v>5.921183357673983</c:v>
                </c:pt>
                <c:pt idx="2600">
                  <c:v>5.9211833576739883</c:v>
                </c:pt>
                <c:pt idx="2601">
                  <c:v>5.9211833576747681</c:v>
                </c:pt>
                <c:pt idx="2602">
                  <c:v>5.9211833576747699</c:v>
                </c:pt>
                <c:pt idx="2603">
                  <c:v>5.9211833581050994</c:v>
                </c:pt>
                <c:pt idx="2604">
                  <c:v>5.9211838244174544</c:v>
                </c:pt>
                <c:pt idx="2605">
                  <c:v>5.9212179752166936</c:v>
                </c:pt>
                <c:pt idx="2606">
                  <c:v>5.9212180361947055</c:v>
                </c:pt>
                <c:pt idx="2607">
                  <c:v>5.9212180388541258</c:v>
                </c:pt>
                <c:pt idx="2608">
                  <c:v>5.9212180391275764</c:v>
                </c:pt>
                <c:pt idx="2609">
                  <c:v>5.9212180395561216</c:v>
                </c:pt>
                <c:pt idx="2610">
                  <c:v>5.9212181556478756</c:v>
                </c:pt>
                <c:pt idx="2611">
                  <c:v>5.9212181556478765</c:v>
                </c:pt>
                <c:pt idx="2612">
                  <c:v>5.9212181556478845</c:v>
                </c:pt>
                <c:pt idx="2613">
                  <c:v>5.9212181560758834</c:v>
                </c:pt>
                <c:pt idx="2614">
                  <c:v>5.9212182299305489</c:v>
                </c:pt>
                <c:pt idx="2615">
                  <c:v>5.9212182302027427</c:v>
                </c:pt>
                <c:pt idx="2616">
                  <c:v>5.9212182772356954</c:v>
                </c:pt>
                <c:pt idx="2617">
                  <c:v>5.9212182772707287</c:v>
                </c:pt>
                <c:pt idx="2618">
                  <c:v>5.9212182772707314</c:v>
                </c:pt>
                <c:pt idx="2619">
                  <c:v>5.9212376647692704</c:v>
                </c:pt>
                <c:pt idx="2620">
                  <c:v>5.9212376647692704</c:v>
                </c:pt>
                <c:pt idx="2621">
                  <c:v>5.9212376930213058</c:v>
                </c:pt>
                <c:pt idx="2622">
                  <c:v>5.9212376930213049</c:v>
                </c:pt>
                <c:pt idx="2623">
                  <c:v>5.9212376931942003</c:v>
                </c:pt>
                <c:pt idx="2624">
                  <c:v>5.9212377112084953</c:v>
                </c:pt>
                <c:pt idx="2625">
                  <c:v>5.921237711341611</c:v>
                </c:pt>
                <c:pt idx="2626">
                  <c:v>5.9212377113780752</c:v>
                </c:pt>
                <c:pt idx="2627">
                  <c:v>5.9212377113780796</c:v>
                </c:pt>
                <c:pt idx="2628">
                  <c:v>5.9212380070369051</c:v>
                </c:pt>
                <c:pt idx="2629">
                  <c:v>5.9212380330009573</c:v>
                </c:pt>
                <c:pt idx="2630">
                  <c:v>5.9212380330241396</c:v>
                </c:pt>
                <c:pt idx="2631">
                  <c:v>5.921238033038895</c:v>
                </c:pt>
                <c:pt idx="2632">
                  <c:v>5.9212380495867301</c:v>
                </c:pt>
                <c:pt idx="2633">
                  <c:v>5.9212387738798089</c:v>
                </c:pt>
                <c:pt idx="2634">
                  <c:v>5.9212387738798098</c:v>
                </c:pt>
                <c:pt idx="2635">
                  <c:v>5.9212390598180153</c:v>
                </c:pt>
                <c:pt idx="2636">
                  <c:v>5.9212390614968822</c:v>
                </c:pt>
                <c:pt idx="2637">
                  <c:v>5.9212390623377509</c:v>
                </c:pt>
                <c:pt idx="2638">
                  <c:v>5.9212390623377527</c:v>
                </c:pt>
                <c:pt idx="2639">
                  <c:v>5.9212392455732319</c:v>
                </c:pt>
                <c:pt idx="2640">
                  <c:v>5.9212392737717243</c:v>
                </c:pt>
                <c:pt idx="2641">
                  <c:v>5.9212392737717261</c:v>
                </c:pt>
                <c:pt idx="2642">
                  <c:v>5.9212392738813708</c:v>
                </c:pt>
                <c:pt idx="2643">
                  <c:v>5.9212393723270891</c:v>
                </c:pt>
                <c:pt idx="2644">
                  <c:v>5.9212393723270891</c:v>
                </c:pt>
                <c:pt idx="2645">
                  <c:v>5.9212393723270891</c:v>
                </c:pt>
                <c:pt idx="2646">
                  <c:v>5.92123937232709</c:v>
                </c:pt>
                <c:pt idx="2647">
                  <c:v>5.9212394020399346</c:v>
                </c:pt>
                <c:pt idx="2648">
                  <c:v>5.9212396437712211</c:v>
                </c:pt>
                <c:pt idx="2649">
                  <c:v>5.9212396448470086</c:v>
                </c:pt>
                <c:pt idx="2650">
                  <c:v>5.9212396448470086</c:v>
                </c:pt>
                <c:pt idx="2651">
                  <c:v>5.9212396448474989</c:v>
                </c:pt>
                <c:pt idx="2652">
                  <c:v>5.9212396448474998</c:v>
                </c:pt>
                <c:pt idx="2653">
                  <c:v>5.9212518912524343</c:v>
                </c:pt>
                <c:pt idx="2654">
                  <c:v>5.9212518912524335</c:v>
                </c:pt>
                <c:pt idx="2655">
                  <c:v>5.9212519295549564</c:v>
                </c:pt>
                <c:pt idx="2656">
                  <c:v>5.9212519474947287</c:v>
                </c:pt>
                <c:pt idx="2657">
                  <c:v>5.92125194756452</c:v>
                </c:pt>
                <c:pt idx="2658">
                  <c:v>5.9212521120287862</c:v>
                </c:pt>
                <c:pt idx="2659">
                  <c:v>5.921252112029511</c:v>
                </c:pt>
                <c:pt idx="2660">
                  <c:v>5.9212521120295118</c:v>
                </c:pt>
                <c:pt idx="2661">
                  <c:v>5.9212521120299755</c:v>
                </c:pt>
                <c:pt idx="2662">
                  <c:v>5.9212521120299746</c:v>
                </c:pt>
                <c:pt idx="2663">
                  <c:v>5.9212521234948179</c:v>
                </c:pt>
                <c:pt idx="2664">
                  <c:v>5.9212521308399415</c:v>
                </c:pt>
                <c:pt idx="2665">
                  <c:v>5.9212521308399424</c:v>
                </c:pt>
                <c:pt idx="2666">
                  <c:v>5.9212538267647696</c:v>
                </c:pt>
                <c:pt idx="2667">
                  <c:v>5.9212542850504084</c:v>
                </c:pt>
                <c:pt idx="2668">
                  <c:v>5.9212542850504093</c:v>
                </c:pt>
                <c:pt idx="2669">
                  <c:v>5.9212542850630934</c:v>
                </c:pt>
                <c:pt idx="2670">
                  <c:v>5.9212542850630934</c:v>
                </c:pt>
                <c:pt idx="2671">
                  <c:v>5.9212542851076231</c:v>
                </c:pt>
                <c:pt idx="2672">
                  <c:v>5.9212542856440651</c:v>
                </c:pt>
                <c:pt idx="2673">
                  <c:v>5.921254290341059</c:v>
                </c:pt>
                <c:pt idx="2674">
                  <c:v>5.9212542908284025</c:v>
                </c:pt>
                <c:pt idx="2675">
                  <c:v>5.9212543012729926</c:v>
                </c:pt>
                <c:pt idx="2676">
                  <c:v>5.9212543013015244</c:v>
                </c:pt>
                <c:pt idx="2677">
                  <c:v>5.9212543126314809</c:v>
                </c:pt>
                <c:pt idx="2678">
                  <c:v>5.921254312945428</c:v>
                </c:pt>
                <c:pt idx="2679">
                  <c:v>5.921254313099432</c:v>
                </c:pt>
                <c:pt idx="2680">
                  <c:v>5.9212543133018638</c:v>
                </c:pt>
                <c:pt idx="2681">
                  <c:v>5.9212543133021747</c:v>
                </c:pt>
                <c:pt idx="2682">
                  <c:v>5.9212543133021756</c:v>
                </c:pt>
                <c:pt idx="2683">
                  <c:v>5.921254313569718</c:v>
                </c:pt>
                <c:pt idx="2684">
                  <c:v>5.921254313569718</c:v>
                </c:pt>
                <c:pt idx="2685">
                  <c:v>5.921254313569718</c:v>
                </c:pt>
                <c:pt idx="2686">
                  <c:v>5.921254316574081</c:v>
                </c:pt>
                <c:pt idx="2687">
                  <c:v>5.9212543165740827</c:v>
                </c:pt>
                <c:pt idx="2688">
                  <c:v>5.9212544117377979</c:v>
                </c:pt>
                <c:pt idx="2689">
                  <c:v>5.9212544190092578</c:v>
                </c:pt>
                <c:pt idx="2690">
                  <c:v>5.9212544378366205</c:v>
                </c:pt>
                <c:pt idx="2691">
                  <c:v>5.9212544692086277</c:v>
                </c:pt>
                <c:pt idx="2692">
                  <c:v>5.9212544692086277</c:v>
                </c:pt>
                <c:pt idx="2693">
                  <c:v>5.921254469378856</c:v>
                </c:pt>
                <c:pt idx="2694">
                  <c:v>5.9212544693788569</c:v>
                </c:pt>
                <c:pt idx="2695">
                  <c:v>5.9212544694622435</c:v>
                </c:pt>
                <c:pt idx="2696">
                  <c:v>5.9212544695719203</c:v>
                </c:pt>
                <c:pt idx="2697">
                  <c:v>5.9212545746372145</c:v>
                </c:pt>
                <c:pt idx="2698">
                  <c:v>5.9212547273127436</c:v>
                </c:pt>
                <c:pt idx="2699">
                  <c:v>5.921254731989408</c:v>
                </c:pt>
                <c:pt idx="2700">
                  <c:v>5.9212549171874622</c:v>
                </c:pt>
                <c:pt idx="2701">
                  <c:v>5.9212559976631987</c:v>
                </c:pt>
                <c:pt idx="2702">
                  <c:v>5.9212559976631987</c:v>
                </c:pt>
                <c:pt idx="2703">
                  <c:v>5.9212559976631987</c:v>
                </c:pt>
                <c:pt idx="2704">
                  <c:v>5.9212559976632022</c:v>
                </c:pt>
                <c:pt idx="2705">
                  <c:v>5.9212559976632022</c:v>
                </c:pt>
                <c:pt idx="2706">
                  <c:v>5.9212559976813823</c:v>
                </c:pt>
                <c:pt idx="2707">
                  <c:v>5.9212560656449016</c:v>
                </c:pt>
                <c:pt idx="2708">
                  <c:v>5.9212560659885281</c:v>
                </c:pt>
                <c:pt idx="2709">
                  <c:v>5.9212560659885289</c:v>
                </c:pt>
                <c:pt idx="2710">
                  <c:v>5.9212563571264525</c:v>
                </c:pt>
                <c:pt idx="2711">
                  <c:v>5.9212563571346282</c:v>
                </c:pt>
                <c:pt idx="2712">
                  <c:v>5.9212563814809878</c:v>
                </c:pt>
                <c:pt idx="2713">
                  <c:v>5.9212563814812817</c:v>
                </c:pt>
                <c:pt idx="2714">
                  <c:v>5.9212775022518178</c:v>
                </c:pt>
                <c:pt idx="2715">
                  <c:v>5.9212781975238036</c:v>
                </c:pt>
                <c:pt idx="2716">
                  <c:v>5.9212781976223647</c:v>
                </c:pt>
                <c:pt idx="2717">
                  <c:v>5.9212781977517688</c:v>
                </c:pt>
                <c:pt idx="2718">
                  <c:v>5.9212782789313172</c:v>
                </c:pt>
                <c:pt idx="2719">
                  <c:v>5.9212782789313172</c:v>
                </c:pt>
                <c:pt idx="2720">
                  <c:v>5.9212782789313172</c:v>
                </c:pt>
                <c:pt idx="2721">
                  <c:v>5.9212782789313181</c:v>
                </c:pt>
                <c:pt idx="2722">
                  <c:v>5.92127827895305</c:v>
                </c:pt>
                <c:pt idx="2723">
                  <c:v>5.9212782790169154</c:v>
                </c:pt>
                <c:pt idx="2724">
                  <c:v>5.9212783400731981</c:v>
                </c:pt>
                <c:pt idx="2725">
                  <c:v>5.9212783419858797</c:v>
                </c:pt>
                <c:pt idx="2726">
                  <c:v>5.9212783432218483</c:v>
                </c:pt>
                <c:pt idx="2727">
                  <c:v>5.9212783434438858</c:v>
                </c:pt>
                <c:pt idx="2728">
                  <c:v>5.9212783957509556</c:v>
                </c:pt>
                <c:pt idx="2729">
                  <c:v>5.9212783987477406</c:v>
                </c:pt>
                <c:pt idx="2730">
                  <c:v>5.9212783987477433</c:v>
                </c:pt>
                <c:pt idx="2731">
                  <c:v>5.9212783987477433</c:v>
                </c:pt>
                <c:pt idx="2732">
                  <c:v>5.9212783987477451</c:v>
                </c:pt>
                <c:pt idx="2733">
                  <c:v>5.9212783987477451</c:v>
                </c:pt>
                <c:pt idx="2734">
                  <c:v>5.9212783989176847</c:v>
                </c:pt>
                <c:pt idx="2735">
                  <c:v>5.9212783989176838</c:v>
                </c:pt>
                <c:pt idx="2736">
                  <c:v>5.9212783989176838</c:v>
                </c:pt>
                <c:pt idx="2737">
                  <c:v>5.9212784326755532</c:v>
                </c:pt>
                <c:pt idx="2738">
                  <c:v>5.921278432707318</c:v>
                </c:pt>
                <c:pt idx="2739">
                  <c:v>5.921278432777302</c:v>
                </c:pt>
                <c:pt idx="2740">
                  <c:v>5.9212788797431832</c:v>
                </c:pt>
                <c:pt idx="2741">
                  <c:v>5.9212788797637366</c:v>
                </c:pt>
                <c:pt idx="2742">
                  <c:v>5.9212788798091056</c:v>
                </c:pt>
                <c:pt idx="2743">
                  <c:v>5.9212788798092948</c:v>
                </c:pt>
                <c:pt idx="2744">
                  <c:v>5.9212788798092948</c:v>
                </c:pt>
                <c:pt idx="2745">
                  <c:v>5.9212788798209006</c:v>
                </c:pt>
                <c:pt idx="2746">
                  <c:v>5.9212788798209015</c:v>
                </c:pt>
                <c:pt idx="2747">
                  <c:v>5.9212788814112001</c:v>
                </c:pt>
                <c:pt idx="2748">
                  <c:v>5.9212791709233166</c:v>
                </c:pt>
                <c:pt idx="2749">
                  <c:v>5.9212792103906322</c:v>
                </c:pt>
                <c:pt idx="2750">
                  <c:v>5.9212792105342693</c:v>
                </c:pt>
                <c:pt idx="2751">
                  <c:v>5.9212792105342711</c:v>
                </c:pt>
                <c:pt idx="2752">
                  <c:v>5.9212792305339228</c:v>
                </c:pt>
                <c:pt idx="2753">
                  <c:v>5.9212792305471993</c:v>
                </c:pt>
                <c:pt idx="2754">
                  <c:v>5.9212792315765945</c:v>
                </c:pt>
                <c:pt idx="2755">
                  <c:v>5.9212869316862982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  <c:pt idx="3616">
                  <c:v>#N/A</c:v>
                </c:pt>
                <c:pt idx="3617">
                  <c:v>#N/A</c:v>
                </c:pt>
                <c:pt idx="3618">
                  <c:v>#N/A</c:v>
                </c:pt>
                <c:pt idx="3619">
                  <c:v>#N/A</c:v>
                </c:pt>
                <c:pt idx="3620">
                  <c:v>#N/A</c:v>
                </c:pt>
                <c:pt idx="3621">
                  <c:v>#N/A</c:v>
                </c:pt>
                <c:pt idx="3622">
                  <c:v>#N/A</c:v>
                </c:pt>
                <c:pt idx="3623">
                  <c:v>#N/A</c:v>
                </c:pt>
                <c:pt idx="3624">
                  <c:v>#N/A</c:v>
                </c:pt>
                <c:pt idx="3625">
                  <c:v>#N/A</c:v>
                </c:pt>
                <c:pt idx="3626">
                  <c:v>#N/A</c:v>
                </c:pt>
                <c:pt idx="3627">
                  <c:v>#N/A</c:v>
                </c:pt>
                <c:pt idx="3628">
                  <c:v>#N/A</c:v>
                </c:pt>
                <c:pt idx="3629">
                  <c:v>#N/A</c:v>
                </c:pt>
                <c:pt idx="3630">
                  <c:v>#N/A</c:v>
                </c:pt>
                <c:pt idx="3631">
                  <c:v>#N/A</c:v>
                </c:pt>
                <c:pt idx="3632">
                  <c:v>#N/A</c:v>
                </c:pt>
                <c:pt idx="3633">
                  <c:v>#N/A</c:v>
                </c:pt>
                <c:pt idx="3634">
                  <c:v>#N/A</c:v>
                </c:pt>
                <c:pt idx="3635">
                  <c:v>#N/A</c:v>
                </c:pt>
                <c:pt idx="3636">
                  <c:v>#N/A</c:v>
                </c:pt>
                <c:pt idx="3637">
                  <c:v>#N/A</c:v>
                </c:pt>
                <c:pt idx="3638">
                  <c:v>#N/A</c:v>
                </c:pt>
                <c:pt idx="3639">
                  <c:v>#N/A</c:v>
                </c:pt>
                <c:pt idx="3640">
                  <c:v>#N/A</c:v>
                </c:pt>
                <c:pt idx="3641">
                  <c:v>#N/A</c:v>
                </c:pt>
                <c:pt idx="3642">
                  <c:v>#N/A</c:v>
                </c:pt>
                <c:pt idx="3643">
                  <c:v>#N/A</c:v>
                </c:pt>
                <c:pt idx="3644">
                  <c:v>#N/A</c:v>
                </c:pt>
                <c:pt idx="3645">
                  <c:v>#N/A</c:v>
                </c:pt>
                <c:pt idx="3646">
                  <c:v>#N/A</c:v>
                </c:pt>
                <c:pt idx="3647">
                  <c:v>#N/A</c:v>
                </c:pt>
                <c:pt idx="3648">
                  <c:v>#N/A</c:v>
                </c:pt>
                <c:pt idx="3649">
                  <c:v>#N/A</c:v>
                </c:pt>
                <c:pt idx="3650">
                  <c:v>#N/A</c:v>
                </c:pt>
                <c:pt idx="3651">
                  <c:v>#N/A</c:v>
                </c:pt>
                <c:pt idx="3652">
                  <c:v>#N/A</c:v>
                </c:pt>
                <c:pt idx="3653">
                  <c:v>#N/A</c:v>
                </c:pt>
                <c:pt idx="3654">
                  <c:v>#N/A</c:v>
                </c:pt>
                <c:pt idx="3655">
                  <c:v>#N/A</c:v>
                </c:pt>
                <c:pt idx="3656">
                  <c:v>#N/A</c:v>
                </c:pt>
                <c:pt idx="3657">
                  <c:v>#N/A</c:v>
                </c:pt>
                <c:pt idx="3658">
                  <c:v>#N/A</c:v>
                </c:pt>
                <c:pt idx="3659">
                  <c:v>#N/A</c:v>
                </c:pt>
                <c:pt idx="3660">
                  <c:v>#N/A</c:v>
                </c:pt>
                <c:pt idx="3661">
                  <c:v>#N/A</c:v>
                </c:pt>
                <c:pt idx="3662">
                  <c:v>#N/A</c:v>
                </c:pt>
                <c:pt idx="3663">
                  <c:v>#N/A</c:v>
                </c:pt>
                <c:pt idx="3664">
                  <c:v>#N/A</c:v>
                </c:pt>
                <c:pt idx="3665">
                  <c:v>#N/A</c:v>
                </c:pt>
                <c:pt idx="3666">
                  <c:v>#N/A</c:v>
                </c:pt>
                <c:pt idx="3667">
                  <c:v>#N/A</c:v>
                </c:pt>
                <c:pt idx="3668">
                  <c:v>#N/A</c:v>
                </c:pt>
                <c:pt idx="3669">
                  <c:v>#N/A</c:v>
                </c:pt>
                <c:pt idx="3670">
                  <c:v>#N/A</c:v>
                </c:pt>
                <c:pt idx="3671">
                  <c:v>#N/A</c:v>
                </c:pt>
                <c:pt idx="3672">
                  <c:v>#N/A</c:v>
                </c:pt>
                <c:pt idx="3673">
                  <c:v>#N/A</c:v>
                </c:pt>
                <c:pt idx="3674">
                  <c:v>#N/A</c:v>
                </c:pt>
                <c:pt idx="3675">
                  <c:v>#N/A</c:v>
                </c:pt>
                <c:pt idx="3676">
                  <c:v>#N/A</c:v>
                </c:pt>
                <c:pt idx="3677">
                  <c:v>#N/A</c:v>
                </c:pt>
                <c:pt idx="3678">
                  <c:v>#N/A</c:v>
                </c:pt>
                <c:pt idx="3679">
                  <c:v>#N/A</c:v>
                </c:pt>
                <c:pt idx="3680">
                  <c:v>#N/A</c:v>
                </c:pt>
                <c:pt idx="3681">
                  <c:v>#N/A</c:v>
                </c:pt>
                <c:pt idx="3682">
                  <c:v>#N/A</c:v>
                </c:pt>
                <c:pt idx="3683">
                  <c:v>#N/A</c:v>
                </c:pt>
                <c:pt idx="3684">
                  <c:v>#N/A</c:v>
                </c:pt>
                <c:pt idx="3685">
                  <c:v>#N/A</c:v>
                </c:pt>
                <c:pt idx="3686">
                  <c:v>#N/A</c:v>
                </c:pt>
                <c:pt idx="3687">
                  <c:v>#N/A</c:v>
                </c:pt>
                <c:pt idx="3688">
                  <c:v>#N/A</c:v>
                </c:pt>
                <c:pt idx="3689">
                  <c:v>#N/A</c:v>
                </c:pt>
                <c:pt idx="3690">
                  <c:v>#N/A</c:v>
                </c:pt>
                <c:pt idx="3691">
                  <c:v>#N/A</c:v>
                </c:pt>
                <c:pt idx="3692">
                  <c:v>#N/A</c:v>
                </c:pt>
                <c:pt idx="3693">
                  <c:v>#N/A</c:v>
                </c:pt>
                <c:pt idx="3694">
                  <c:v>#N/A</c:v>
                </c:pt>
                <c:pt idx="3695">
                  <c:v>#N/A</c:v>
                </c:pt>
                <c:pt idx="3696">
                  <c:v>#N/A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#N/A</c:v>
                </c:pt>
                <c:pt idx="3701">
                  <c:v>#N/A</c:v>
                </c:pt>
                <c:pt idx="3702">
                  <c:v>#N/A</c:v>
                </c:pt>
                <c:pt idx="3703">
                  <c:v>#N/A</c:v>
                </c:pt>
                <c:pt idx="3704">
                  <c:v>#N/A</c:v>
                </c:pt>
                <c:pt idx="3705">
                  <c:v>#N/A</c:v>
                </c:pt>
                <c:pt idx="3706">
                  <c:v>#N/A</c:v>
                </c:pt>
                <c:pt idx="3707">
                  <c:v>#N/A</c:v>
                </c:pt>
                <c:pt idx="3708">
                  <c:v>#N/A</c:v>
                </c:pt>
                <c:pt idx="3709">
                  <c:v>#N/A</c:v>
                </c:pt>
                <c:pt idx="3710">
                  <c:v>#N/A</c:v>
                </c:pt>
                <c:pt idx="3711">
                  <c:v>#N/A</c:v>
                </c:pt>
                <c:pt idx="3712">
                  <c:v>#N/A</c:v>
                </c:pt>
                <c:pt idx="3713">
                  <c:v>#N/A</c:v>
                </c:pt>
                <c:pt idx="3714">
                  <c:v>#N/A</c:v>
                </c:pt>
                <c:pt idx="3715">
                  <c:v>#N/A</c:v>
                </c:pt>
                <c:pt idx="3716">
                  <c:v>#N/A</c:v>
                </c:pt>
                <c:pt idx="3717">
                  <c:v>#N/A</c:v>
                </c:pt>
                <c:pt idx="3718">
                  <c:v>#N/A</c:v>
                </c:pt>
                <c:pt idx="3719">
                  <c:v>#N/A</c:v>
                </c:pt>
                <c:pt idx="3720">
                  <c:v>#N/A</c:v>
                </c:pt>
                <c:pt idx="3721">
                  <c:v>#N/A</c:v>
                </c:pt>
                <c:pt idx="3722">
                  <c:v>#N/A</c:v>
                </c:pt>
                <c:pt idx="3723">
                  <c:v>#N/A</c:v>
                </c:pt>
                <c:pt idx="3724">
                  <c:v>#N/A</c:v>
                </c:pt>
                <c:pt idx="3725">
                  <c:v>#N/A</c:v>
                </c:pt>
                <c:pt idx="3726">
                  <c:v>#N/A</c:v>
                </c:pt>
                <c:pt idx="3727">
                  <c:v>#N/A</c:v>
                </c:pt>
                <c:pt idx="3728">
                  <c:v>#N/A</c:v>
                </c:pt>
                <c:pt idx="3729">
                  <c:v>#N/A</c:v>
                </c:pt>
                <c:pt idx="3730">
                  <c:v>#N/A</c:v>
                </c:pt>
                <c:pt idx="3731">
                  <c:v>#N/A</c:v>
                </c:pt>
                <c:pt idx="3732">
                  <c:v>#N/A</c:v>
                </c:pt>
                <c:pt idx="3733">
                  <c:v>#N/A</c:v>
                </c:pt>
                <c:pt idx="3734">
                  <c:v>#N/A</c:v>
                </c:pt>
                <c:pt idx="3735">
                  <c:v>#N/A</c:v>
                </c:pt>
                <c:pt idx="3736">
                  <c:v>#N/A</c:v>
                </c:pt>
                <c:pt idx="3737">
                  <c:v>#N/A</c:v>
                </c:pt>
                <c:pt idx="3738">
                  <c:v>#N/A</c:v>
                </c:pt>
                <c:pt idx="3739">
                  <c:v>#N/A</c:v>
                </c:pt>
                <c:pt idx="3740">
                  <c:v>#N/A</c:v>
                </c:pt>
                <c:pt idx="3741">
                  <c:v>#N/A</c:v>
                </c:pt>
                <c:pt idx="3742">
                  <c:v>#N/A</c:v>
                </c:pt>
                <c:pt idx="3743">
                  <c:v>#N/A</c:v>
                </c:pt>
                <c:pt idx="3744">
                  <c:v>#N/A</c:v>
                </c:pt>
                <c:pt idx="3745">
                  <c:v>#N/A</c:v>
                </c:pt>
                <c:pt idx="3746">
                  <c:v>#N/A</c:v>
                </c:pt>
                <c:pt idx="3747">
                  <c:v>#N/A</c:v>
                </c:pt>
                <c:pt idx="3748">
                  <c:v>#N/A</c:v>
                </c:pt>
                <c:pt idx="3749">
                  <c:v>#N/A</c:v>
                </c:pt>
                <c:pt idx="3750">
                  <c:v>#N/A</c:v>
                </c:pt>
                <c:pt idx="3751">
                  <c:v>#N/A</c:v>
                </c:pt>
                <c:pt idx="3752">
                  <c:v>#N/A</c:v>
                </c:pt>
                <c:pt idx="3753">
                  <c:v>#N/A</c:v>
                </c:pt>
                <c:pt idx="3754">
                  <c:v>#N/A</c:v>
                </c:pt>
                <c:pt idx="3755">
                  <c:v>#N/A</c:v>
                </c:pt>
                <c:pt idx="3756">
                  <c:v>#N/A</c:v>
                </c:pt>
                <c:pt idx="3757">
                  <c:v>#N/A</c:v>
                </c:pt>
                <c:pt idx="3758">
                  <c:v>#N/A</c:v>
                </c:pt>
                <c:pt idx="3759">
                  <c:v>#N/A</c:v>
                </c:pt>
                <c:pt idx="3760">
                  <c:v>#N/A</c:v>
                </c:pt>
                <c:pt idx="3761">
                  <c:v>#N/A</c:v>
                </c:pt>
                <c:pt idx="3762">
                  <c:v>#N/A</c:v>
                </c:pt>
                <c:pt idx="3763">
                  <c:v>#N/A</c:v>
                </c:pt>
                <c:pt idx="3764">
                  <c:v>#N/A</c:v>
                </c:pt>
                <c:pt idx="3765">
                  <c:v>#N/A</c:v>
                </c:pt>
                <c:pt idx="3766">
                  <c:v>#N/A</c:v>
                </c:pt>
                <c:pt idx="3767">
                  <c:v>#N/A</c:v>
                </c:pt>
                <c:pt idx="3768">
                  <c:v>#N/A</c:v>
                </c:pt>
                <c:pt idx="3769">
                  <c:v>#N/A</c:v>
                </c:pt>
                <c:pt idx="3770">
                  <c:v>#N/A</c:v>
                </c:pt>
                <c:pt idx="3771">
                  <c:v>#N/A</c:v>
                </c:pt>
                <c:pt idx="3772">
                  <c:v>#N/A</c:v>
                </c:pt>
                <c:pt idx="3773">
                  <c:v>#N/A</c:v>
                </c:pt>
                <c:pt idx="3774">
                  <c:v>#N/A</c:v>
                </c:pt>
                <c:pt idx="3775">
                  <c:v>#N/A</c:v>
                </c:pt>
                <c:pt idx="3776">
                  <c:v>#N/A</c:v>
                </c:pt>
                <c:pt idx="3777">
                  <c:v>#N/A</c:v>
                </c:pt>
                <c:pt idx="3778">
                  <c:v>#N/A</c:v>
                </c:pt>
                <c:pt idx="3779">
                  <c:v>#N/A</c:v>
                </c:pt>
                <c:pt idx="3780">
                  <c:v>#N/A</c:v>
                </c:pt>
                <c:pt idx="3781">
                  <c:v>#N/A</c:v>
                </c:pt>
                <c:pt idx="3782">
                  <c:v>#N/A</c:v>
                </c:pt>
                <c:pt idx="3783">
                  <c:v>#N/A</c:v>
                </c:pt>
                <c:pt idx="3784">
                  <c:v>#N/A</c:v>
                </c:pt>
                <c:pt idx="3785">
                  <c:v>#N/A</c:v>
                </c:pt>
                <c:pt idx="3786">
                  <c:v>#N/A</c:v>
                </c:pt>
                <c:pt idx="3787">
                  <c:v>#N/A</c:v>
                </c:pt>
                <c:pt idx="3788">
                  <c:v>#N/A</c:v>
                </c:pt>
                <c:pt idx="3789">
                  <c:v>#N/A</c:v>
                </c:pt>
                <c:pt idx="3790">
                  <c:v>#N/A</c:v>
                </c:pt>
                <c:pt idx="3791">
                  <c:v>#N/A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#N/A</c:v>
                </c:pt>
                <c:pt idx="3801">
                  <c:v>#N/A</c:v>
                </c:pt>
                <c:pt idx="3802">
                  <c:v>#N/A</c:v>
                </c:pt>
                <c:pt idx="3803">
                  <c:v>#N/A</c:v>
                </c:pt>
                <c:pt idx="3804">
                  <c:v>#N/A</c:v>
                </c:pt>
                <c:pt idx="3805">
                  <c:v>#N/A</c:v>
                </c:pt>
                <c:pt idx="3806">
                  <c:v>#N/A</c:v>
                </c:pt>
                <c:pt idx="3807">
                  <c:v>#N/A</c:v>
                </c:pt>
                <c:pt idx="3808">
                  <c:v>#N/A</c:v>
                </c:pt>
                <c:pt idx="3809">
                  <c:v>#N/A</c:v>
                </c:pt>
                <c:pt idx="3810">
                  <c:v>#N/A</c:v>
                </c:pt>
                <c:pt idx="3811">
                  <c:v>#N/A</c:v>
                </c:pt>
                <c:pt idx="3812">
                  <c:v>#N/A</c:v>
                </c:pt>
                <c:pt idx="3813">
                  <c:v>#N/A</c:v>
                </c:pt>
                <c:pt idx="3814">
                  <c:v>#N/A</c:v>
                </c:pt>
                <c:pt idx="3815">
                  <c:v>#N/A</c:v>
                </c:pt>
                <c:pt idx="3816">
                  <c:v>#N/A</c:v>
                </c:pt>
                <c:pt idx="3817">
                  <c:v>#N/A</c:v>
                </c:pt>
                <c:pt idx="3818">
                  <c:v>#N/A</c:v>
                </c:pt>
                <c:pt idx="3819">
                  <c:v>#N/A</c:v>
                </c:pt>
                <c:pt idx="3820">
                  <c:v>#N/A</c:v>
                </c:pt>
                <c:pt idx="3821">
                  <c:v>#N/A</c:v>
                </c:pt>
                <c:pt idx="3822">
                  <c:v>#N/A</c:v>
                </c:pt>
                <c:pt idx="3823">
                  <c:v>#N/A</c:v>
                </c:pt>
                <c:pt idx="3824">
                  <c:v>#N/A</c:v>
                </c:pt>
                <c:pt idx="3825">
                  <c:v>#N/A</c:v>
                </c:pt>
                <c:pt idx="3826">
                  <c:v>#N/A</c:v>
                </c:pt>
                <c:pt idx="3827">
                  <c:v>#N/A</c:v>
                </c:pt>
                <c:pt idx="3828">
                  <c:v>#N/A</c:v>
                </c:pt>
                <c:pt idx="3829">
                  <c:v>#N/A</c:v>
                </c:pt>
                <c:pt idx="3830">
                  <c:v>#N/A</c:v>
                </c:pt>
                <c:pt idx="3831">
                  <c:v>#N/A</c:v>
                </c:pt>
                <c:pt idx="3832">
                  <c:v>#N/A</c:v>
                </c:pt>
                <c:pt idx="3833">
                  <c:v>#N/A</c:v>
                </c:pt>
                <c:pt idx="3834">
                  <c:v>#N/A</c:v>
                </c:pt>
                <c:pt idx="3835">
                  <c:v>#N/A</c:v>
                </c:pt>
                <c:pt idx="3836">
                  <c:v>#N/A</c:v>
                </c:pt>
                <c:pt idx="3837">
                  <c:v>#N/A</c:v>
                </c:pt>
                <c:pt idx="3838">
                  <c:v>#N/A</c:v>
                </c:pt>
                <c:pt idx="3839">
                  <c:v>#N/A</c:v>
                </c:pt>
                <c:pt idx="3840">
                  <c:v>#N/A</c:v>
                </c:pt>
                <c:pt idx="3841">
                  <c:v>#N/A</c:v>
                </c:pt>
                <c:pt idx="3842">
                  <c:v>#N/A</c:v>
                </c:pt>
                <c:pt idx="3843">
                  <c:v>#N/A</c:v>
                </c:pt>
                <c:pt idx="3844">
                  <c:v>#N/A</c:v>
                </c:pt>
                <c:pt idx="3845">
                  <c:v>#N/A</c:v>
                </c:pt>
                <c:pt idx="3846">
                  <c:v>#N/A</c:v>
                </c:pt>
                <c:pt idx="3847">
                  <c:v>#N/A</c:v>
                </c:pt>
                <c:pt idx="3848">
                  <c:v>#N/A</c:v>
                </c:pt>
                <c:pt idx="3849">
                  <c:v>#N/A</c:v>
                </c:pt>
                <c:pt idx="3850">
                  <c:v>#N/A</c:v>
                </c:pt>
                <c:pt idx="3851">
                  <c:v>#N/A</c:v>
                </c:pt>
                <c:pt idx="3852">
                  <c:v>#N/A</c:v>
                </c:pt>
                <c:pt idx="3853">
                  <c:v>#N/A</c:v>
                </c:pt>
                <c:pt idx="3854">
                  <c:v>#N/A</c:v>
                </c:pt>
                <c:pt idx="3855">
                  <c:v>#N/A</c:v>
                </c:pt>
                <c:pt idx="3856">
                  <c:v>#N/A</c:v>
                </c:pt>
                <c:pt idx="3857">
                  <c:v>#N/A</c:v>
                </c:pt>
                <c:pt idx="3858">
                  <c:v>#N/A</c:v>
                </c:pt>
                <c:pt idx="3859">
                  <c:v>#N/A</c:v>
                </c:pt>
                <c:pt idx="3860">
                  <c:v>#N/A</c:v>
                </c:pt>
                <c:pt idx="3861">
                  <c:v>#N/A</c:v>
                </c:pt>
                <c:pt idx="3862">
                  <c:v>#N/A</c:v>
                </c:pt>
                <c:pt idx="3863">
                  <c:v>#N/A</c:v>
                </c:pt>
                <c:pt idx="3864">
                  <c:v>#N/A</c:v>
                </c:pt>
                <c:pt idx="3865">
                  <c:v>#N/A</c:v>
                </c:pt>
                <c:pt idx="3866">
                  <c:v>#N/A</c:v>
                </c:pt>
                <c:pt idx="3867">
                  <c:v>#N/A</c:v>
                </c:pt>
                <c:pt idx="3868">
                  <c:v>#N/A</c:v>
                </c:pt>
                <c:pt idx="3869">
                  <c:v>#N/A</c:v>
                </c:pt>
                <c:pt idx="3870">
                  <c:v>#N/A</c:v>
                </c:pt>
                <c:pt idx="3871">
                  <c:v>#N/A</c:v>
                </c:pt>
                <c:pt idx="3872">
                  <c:v>#N/A</c:v>
                </c:pt>
                <c:pt idx="3873">
                  <c:v>#N/A</c:v>
                </c:pt>
                <c:pt idx="3874">
                  <c:v>#N/A</c:v>
                </c:pt>
                <c:pt idx="3875">
                  <c:v>#N/A</c:v>
                </c:pt>
                <c:pt idx="3876">
                  <c:v>#N/A</c:v>
                </c:pt>
                <c:pt idx="3877">
                  <c:v>#N/A</c:v>
                </c:pt>
                <c:pt idx="3878">
                  <c:v>#N/A</c:v>
                </c:pt>
                <c:pt idx="3879">
                  <c:v>#N/A</c:v>
                </c:pt>
                <c:pt idx="3880">
                  <c:v>#N/A</c:v>
                </c:pt>
                <c:pt idx="3881">
                  <c:v>#N/A</c:v>
                </c:pt>
                <c:pt idx="3882">
                  <c:v>#N/A</c:v>
                </c:pt>
                <c:pt idx="3883">
                  <c:v>#N/A</c:v>
                </c:pt>
                <c:pt idx="3884">
                  <c:v>#N/A</c:v>
                </c:pt>
                <c:pt idx="3885">
                  <c:v>#N/A</c:v>
                </c:pt>
                <c:pt idx="3886">
                  <c:v>#N/A</c:v>
                </c:pt>
                <c:pt idx="3887">
                  <c:v>#N/A</c:v>
                </c:pt>
                <c:pt idx="3888">
                  <c:v>#N/A</c:v>
                </c:pt>
                <c:pt idx="3889">
                  <c:v>#N/A</c:v>
                </c:pt>
                <c:pt idx="3890">
                  <c:v>#N/A</c:v>
                </c:pt>
                <c:pt idx="3891">
                  <c:v>#N/A</c:v>
                </c:pt>
                <c:pt idx="3892">
                  <c:v>#N/A</c:v>
                </c:pt>
                <c:pt idx="3893">
                  <c:v>#N/A</c:v>
                </c:pt>
                <c:pt idx="3894">
                  <c:v>#N/A</c:v>
                </c:pt>
                <c:pt idx="3895">
                  <c:v>#N/A</c:v>
                </c:pt>
                <c:pt idx="3896">
                  <c:v>#N/A</c:v>
                </c:pt>
                <c:pt idx="3897">
                  <c:v>#N/A</c:v>
                </c:pt>
                <c:pt idx="3898">
                  <c:v>#N/A</c:v>
                </c:pt>
                <c:pt idx="3899">
                  <c:v>#N/A</c:v>
                </c:pt>
                <c:pt idx="3900">
                  <c:v>#N/A</c:v>
                </c:pt>
                <c:pt idx="3901">
                  <c:v>#N/A</c:v>
                </c:pt>
                <c:pt idx="3902">
                  <c:v>#N/A</c:v>
                </c:pt>
                <c:pt idx="3903">
                  <c:v>#N/A</c:v>
                </c:pt>
                <c:pt idx="3904">
                  <c:v>#N/A</c:v>
                </c:pt>
                <c:pt idx="3905">
                  <c:v>#N/A</c:v>
                </c:pt>
                <c:pt idx="3906">
                  <c:v>#N/A</c:v>
                </c:pt>
                <c:pt idx="3907">
                  <c:v>#N/A</c:v>
                </c:pt>
                <c:pt idx="3908">
                  <c:v>#N/A</c:v>
                </c:pt>
                <c:pt idx="3909">
                  <c:v>#N/A</c:v>
                </c:pt>
                <c:pt idx="3910">
                  <c:v>#N/A</c:v>
                </c:pt>
                <c:pt idx="3911">
                  <c:v>#N/A</c:v>
                </c:pt>
                <c:pt idx="3912">
                  <c:v>#N/A</c:v>
                </c:pt>
                <c:pt idx="3913">
                  <c:v>#N/A</c:v>
                </c:pt>
                <c:pt idx="3914">
                  <c:v>#N/A</c:v>
                </c:pt>
                <c:pt idx="3915">
                  <c:v>#N/A</c:v>
                </c:pt>
                <c:pt idx="3916">
                  <c:v>#N/A</c:v>
                </c:pt>
                <c:pt idx="3917">
                  <c:v>#N/A</c:v>
                </c:pt>
                <c:pt idx="3918">
                  <c:v>#N/A</c:v>
                </c:pt>
                <c:pt idx="3919">
                  <c:v>#N/A</c:v>
                </c:pt>
                <c:pt idx="3920">
                  <c:v>#N/A</c:v>
                </c:pt>
                <c:pt idx="3921">
                  <c:v>#N/A</c:v>
                </c:pt>
                <c:pt idx="3922">
                  <c:v>#N/A</c:v>
                </c:pt>
                <c:pt idx="3923">
                  <c:v>#N/A</c:v>
                </c:pt>
                <c:pt idx="3924">
                  <c:v>#N/A</c:v>
                </c:pt>
                <c:pt idx="3925">
                  <c:v>#N/A</c:v>
                </c:pt>
                <c:pt idx="3926">
                  <c:v>#N/A</c:v>
                </c:pt>
                <c:pt idx="3927">
                  <c:v>#N/A</c:v>
                </c:pt>
                <c:pt idx="3928">
                  <c:v>#N/A</c:v>
                </c:pt>
                <c:pt idx="3929">
                  <c:v>#N/A</c:v>
                </c:pt>
                <c:pt idx="3930">
                  <c:v>#N/A</c:v>
                </c:pt>
                <c:pt idx="3931">
                  <c:v>#N/A</c:v>
                </c:pt>
                <c:pt idx="3932">
                  <c:v>#N/A</c:v>
                </c:pt>
                <c:pt idx="3933">
                  <c:v>#N/A</c:v>
                </c:pt>
                <c:pt idx="3934">
                  <c:v>#N/A</c:v>
                </c:pt>
                <c:pt idx="3935">
                  <c:v>#N/A</c:v>
                </c:pt>
                <c:pt idx="3936">
                  <c:v>#N/A</c:v>
                </c:pt>
                <c:pt idx="3937">
                  <c:v>#N/A</c:v>
                </c:pt>
                <c:pt idx="3938">
                  <c:v>#N/A</c:v>
                </c:pt>
                <c:pt idx="3939">
                  <c:v>#N/A</c:v>
                </c:pt>
                <c:pt idx="3940">
                  <c:v>#N/A</c:v>
                </c:pt>
                <c:pt idx="3941">
                  <c:v>#N/A</c:v>
                </c:pt>
                <c:pt idx="3942">
                  <c:v>#N/A</c:v>
                </c:pt>
                <c:pt idx="3943">
                  <c:v>#N/A</c:v>
                </c:pt>
                <c:pt idx="3944">
                  <c:v>#N/A</c:v>
                </c:pt>
                <c:pt idx="3945">
                  <c:v>#N/A</c:v>
                </c:pt>
                <c:pt idx="3946">
                  <c:v>#N/A</c:v>
                </c:pt>
                <c:pt idx="3947">
                  <c:v>#N/A</c:v>
                </c:pt>
                <c:pt idx="3948">
                  <c:v>#N/A</c:v>
                </c:pt>
                <c:pt idx="3949">
                  <c:v>#N/A</c:v>
                </c:pt>
                <c:pt idx="3950">
                  <c:v>#N/A</c:v>
                </c:pt>
                <c:pt idx="3951">
                  <c:v>#N/A</c:v>
                </c:pt>
                <c:pt idx="3952">
                  <c:v>#N/A</c:v>
                </c:pt>
                <c:pt idx="3953">
                  <c:v>#N/A</c:v>
                </c:pt>
                <c:pt idx="3954">
                  <c:v>#N/A</c:v>
                </c:pt>
                <c:pt idx="3955">
                  <c:v>#N/A</c:v>
                </c:pt>
                <c:pt idx="3956">
                  <c:v>#N/A</c:v>
                </c:pt>
                <c:pt idx="3957">
                  <c:v>#N/A</c:v>
                </c:pt>
                <c:pt idx="3958">
                  <c:v>#N/A</c:v>
                </c:pt>
                <c:pt idx="3959">
                  <c:v>#N/A</c:v>
                </c:pt>
                <c:pt idx="3960">
                  <c:v>#N/A</c:v>
                </c:pt>
                <c:pt idx="3961">
                  <c:v>#N/A</c:v>
                </c:pt>
                <c:pt idx="3962">
                  <c:v>#N/A</c:v>
                </c:pt>
                <c:pt idx="3963">
                  <c:v>#N/A</c:v>
                </c:pt>
                <c:pt idx="3964">
                  <c:v>#N/A</c:v>
                </c:pt>
                <c:pt idx="3965">
                  <c:v>#N/A</c:v>
                </c:pt>
                <c:pt idx="3966">
                  <c:v>#N/A</c:v>
                </c:pt>
                <c:pt idx="3967">
                  <c:v>#N/A</c:v>
                </c:pt>
                <c:pt idx="3968">
                  <c:v>#N/A</c:v>
                </c:pt>
                <c:pt idx="3969">
                  <c:v>#N/A</c:v>
                </c:pt>
                <c:pt idx="3970">
                  <c:v>#N/A</c:v>
                </c:pt>
                <c:pt idx="3971">
                  <c:v>#N/A</c:v>
                </c:pt>
                <c:pt idx="3972">
                  <c:v>#N/A</c:v>
                </c:pt>
                <c:pt idx="3973">
                  <c:v>#N/A</c:v>
                </c:pt>
                <c:pt idx="3974">
                  <c:v>#N/A</c:v>
                </c:pt>
                <c:pt idx="3975">
                  <c:v>#N/A</c:v>
                </c:pt>
                <c:pt idx="3976">
                  <c:v>#N/A</c:v>
                </c:pt>
                <c:pt idx="3977">
                  <c:v>#N/A</c:v>
                </c:pt>
                <c:pt idx="3978">
                  <c:v>#N/A</c:v>
                </c:pt>
                <c:pt idx="3979">
                  <c:v>#N/A</c:v>
                </c:pt>
                <c:pt idx="3980">
                  <c:v>#N/A</c:v>
                </c:pt>
                <c:pt idx="3981">
                  <c:v>#N/A</c:v>
                </c:pt>
                <c:pt idx="3982">
                  <c:v>#N/A</c:v>
                </c:pt>
                <c:pt idx="3983">
                  <c:v>#N/A</c:v>
                </c:pt>
                <c:pt idx="3984">
                  <c:v>#N/A</c:v>
                </c:pt>
                <c:pt idx="3985">
                  <c:v>#N/A</c:v>
                </c:pt>
                <c:pt idx="3986">
                  <c:v>#N/A</c:v>
                </c:pt>
                <c:pt idx="3987">
                  <c:v>#N/A</c:v>
                </c:pt>
                <c:pt idx="3988">
                  <c:v>#N/A</c:v>
                </c:pt>
                <c:pt idx="3989">
                  <c:v>#N/A</c:v>
                </c:pt>
                <c:pt idx="3990">
                  <c:v>#N/A</c:v>
                </c:pt>
                <c:pt idx="3991">
                  <c:v>#N/A</c:v>
                </c:pt>
                <c:pt idx="3992">
                  <c:v>#N/A</c:v>
                </c:pt>
                <c:pt idx="3993">
                  <c:v>#N/A</c:v>
                </c:pt>
                <c:pt idx="3994">
                  <c:v>#N/A</c:v>
                </c:pt>
                <c:pt idx="3995">
                  <c:v>#N/A</c:v>
                </c:pt>
                <c:pt idx="3996">
                  <c:v>#N/A</c:v>
                </c:pt>
                <c:pt idx="3997">
                  <c:v>#N/A</c:v>
                </c:pt>
                <c:pt idx="3998">
                  <c:v>#N/A</c:v>
                </c:pt>
                <c:pt idx="3999">
                  <c:v>#N/A</c:v>
                </c:pt>
                <c:pt idx="4000">
                  <c:v>#N/A</c:v>
                </c:pt>
                <c:pt idx="4001">
                  <c:v>#N/A</c:v>
                </c:pt>
                <c:pt idx="4002">
                  <c:v>#N/A</c:v>
                </c:pt>
                <c:pt idx="4003">
                  <c:v>#N/A</c:v>
                </c:pt>
                <c:pt idx="4004">
                  <c:v>#N/A</c:v>
                </c:pt>
                <c:pt idx="4005">
                  <c:v>#N/A</c:v>
                </c:pt>
                <c:pt idx="4006">
                  <c:v>#N/A</c:v>
                </c:pt>
                <c:pt idx="4007">
                  <c:v>#N/A</c:v>
                </c:pt>
                <c:pt idx="4008">
                  <c:v>#N/A</c:v>
                </c:pt>
                <c:pt idx="4009">
                  <c:v>#N/A</c:v>
                </c:pt>
                <c:pt idx="4010">
                  <c:v>#N/A</c:v>
                </c:pt>
                <c:pt idx="4011">
                  <c:v>#N/A</c:v>
                </c:pt>
                <c:pt idx="4012">
                  <c:v>#N/A</c:v>
                </c:pt>
                <c:pt idx="4013">
                  <c:v>#N/A</c:v>
                </c:pt>
                <c:pt idx="4014">
                  <c:v>#N/A</c:v>
                </c:pt>
                <c:pt idx="4015">
                  <c:v>#N/A</c:v>
                </c:pt>
                <c:pt idx="4016">
                  <c:v>#N/A</c:v>
                </c:pt>
                <c:pt idx="4017">
                  <c:v>#N/A</c:v>
                </c:pt>
                <c:pt idx="4018">
                  <c:v>#N/A</c:v>
                </c:pt>
                <c:pt idx="4019">
                  <c:v>#N/A</c:v>
                </c:pt>
                <c:pt idx="4020">
                  <c:v>#N/A</c:v>
                </c:pt>
                <c:pt idx="4021">
                  <c:v>#N/A</c:v>
                </c:pt>
                <c:pt idx="4022">
                  <c:v>#N/A</c:v>
                </c:pt>
                <c:pt idx="4023">
                  <c:v>#N/A</c:v>
                </c:pt>
                <c:pt idx="4024">
                  <c:v>#N/A</c:v>
                </c:pt>
                <c:pt idx="4025">
                  <c:v>#N/A</c:v>
                </c:pt>
                <c:pt idx="4026">
                  <c:v>#N/A</c:v>
                </c:pt>
                <c:pt idx="4027">
                  <c:v>#N/A</c:v>
                </c:pt>
                <c:pt idx="4028">
                  <c:v>#N/A</c:v>
                </c:pt>
                <c:pt idx="4029">
                  <c:v>#N/A</c:v>
                </c:pt>
                <c:pt idx="4030">
                  <c:v>#N/A</c:v>
                </c:pt>
                <c:pt idx="4031">
                  <c:v>#N/A</c:v>
                </c:pt>
                <c:pt idx="4032">
                  <c:v>#N/A</c:v>
                </c:pt>
                <c:pt idx="4033">
                  <c:v>#N/A</c:v>
                </c:pt>
                <c:pt idx="4034">
                  <c:v>#N/A</c:v>
                </c:pt>
                <c:pt idx="4035">
                  <c:v>#N/A</c:v>
                </c:pt>
                <c:pt idx="4036">
                  <c:v>#N/A</c:v>
                </c:pt>
                <c:pt idx="4037">
                  <c:v>#N/A</c:v>
                </c:pt>
                <c:pt idx="4038">
                  <c:v>#N/A</c:v>
                </c:pt>
                <c:pt idx="4039">
                  <c:v>#N/A</c:v>
                </c:pt>
                <c:pt idx="4040">
                  <c:v>#N/A</c:v>
                </c:pt>
                <c:pt idx="4041">
                  <c:v>#N/A</c:v>
                </c:pt>
                <c:pt idx="4042">
                  <c:v>#N/A</c:v>
                </c:pt>
                <c:pt idx="4043">
                  <c:v>#N/A</c:v>
                </c:pt>
                <c:pt idx="4044">
                  <c:v>#N/A</c:v>
                </c:pt>
                <c:pt idx="4045">
                  <c:v>#N/A</c:v>
                </c:pt>
                <c:pt idx="4046">
                  <c:v>#N/A</c:v>
                </c:pt>
                <c:pt idx="4047">
                  <c:v>#N/A</c:v>
                </c:pt>
                <c:pt idx="4048">
                  <c:v>#N/A</c:v>
                </c:pt>
                <c:pt idx="4049">
                  <c:v>#N/A</c:v>
                </c:pt>
                <c:pt idx="4050">
                  <c:v>#N/A</c:v>
                </c:pt>
                <c:pt idx="4051">
                  <c:v>#N/A</c:v>
                </c:pt>
                <c:pt idx="4052">
                  <c:v>#N/A</c:v>
                </c:pt>
                <c:pt idx="4053">
                  <c:v>#N/A</c:v>
                </c:pt>
                <c:pt idx="4054">
                  <c:v>#N/A</c:v>
                </c:pt>
                <c:pt idx="4055">
                  <c:v>#N/A</c:v>
                </c:pt>
                <c:pt idx="4056">
                  <c:v>#N/A</c:v>
                </c:pt>
                <c:pt idx="4057">
                  <c:v>#N/A</c:v>
                </c:pt>
                <c:pt idx="4058">
                  <c:v>#N/A</c:v>
                </c:pt>
                <c:pt idx="4059">
                  <c:v>#N/A</c:v>
                </c:pt>
                <c:pt idx="4060">
                  <c:v>#N/A</c:v>
                </c:pt>
                <c:pt idx="4061">
                  <c:v>#N/A</c:v>
                </c:pt>
                <c:pt idx="4062">
                  <c:v>#N/A</c:v>
                </c:pt>
                <c:pt idx="4063">
                  <c:v>#N/A</c:v>
                </c:pt>
                <c:pt idx="4064">
                  <c:v>#N/A</c:v>
                </c:pt>
                <c:pt idx="4065">
                  <c:v>#N/A</c:v>
                </c:pt>
                <c:pt idx="4066">
                  <c:v>#N/A</c:v>
                </c:pt>
                <c:pt idx="4067">
                  <c:v>#N/A</c:v>
                </c:pt>
                <c:pt idx="4068">
                  <c:v>#N/A</c:v>
                </c:pt>
                <c:pt idx="4069">
                  <c:v>#N/A</c:v>
                </c:pt>
                <c:pt idx="4070">
                  <c:v>#N/A</c:v>
                </c:pt>
                <c:pt idx="4071">
                  <c:v>#N/A</c:v>
                </c:pt>
                <c:pt idx="4072">
                  <c:v>#N/A</c:v>
                </c:pt>
                <c:pt idx="4073">
                  <c:v>#N/A</c:v>
                </c:pt>
                <c:pt idx="4074">
                  <c:v>#N/A</c:v>
                </c:pt>
                <c:pt idx="4075">
                  <c:v>#N/A</c:v>
                </c:pt>
                <c:pt idx="4076">
                  <c:v>#N/A</c:v>
                </c:pt>
                <c:pt idx="4077">
                  <c:v>#N/A</c:v>
                </c:pt>
                <c:pt idx="4078">
                  <c:v>#N/A</c:v>
                </c:pt>
                <c:pt idx="4079">
                  <c:v>#N/A</c:v>
                </c:pt>
                <c:pt idx="4080">
                  <c:v>#N/A</c:v>
                </c:pt>
                <c:pt idx="4081">
                  <c:v>#N/A</c:v>
                </c:pt>
                <c:pt idx="4082">
                  <c:v>#N/A</c:v>
                </c:pt>
                <c:pt idx="4083">
                  <c:v>#N/A</c:v>
                </c:pt>
                <c:pt idx="4084">
                  <c:v>#N/A</c:v>
                </c:pt>
                <c:pt idx="4085">
                  <c:v>#N/A</c:v>
                </c:pt>
                <c:pt idx="4086">
                  <c:v>#N/A</c:v>
                </c:pt>
                <c:pt idx="4087">
                  <c:v>#N/A</c:v>
                </c:pt>
                <c:pt idx="4088">
                  <c:v>#N/A</c:v>
                </c:pt>
                <c:pt idx="4089">
                  <c:v>#N/A</c:v>
                </c:pt>
                <c:pt idx="4090">
                  <c:v>#N/A</c:v>
                </c:pt>
                <c:pt idx="4091">
                  <c:v>#N/A</c:v>
                </c:pt>
                <c:pt idx="4092">
                  <c:v>#N/A</c:v>
                </c:pt>
                <c:pt idx="4093">
                  <c:v>#N/A</c:v>
                </c:pt>
                <c:pt idx="4094">
                  <c:v>#N/A</c:v>
                </c:pt>
                <c:pt idx="4095">
                  <c:v>#N/A</c:v>
                </c:pt>
                <c:pt idx="4096">
                  <c:v>#N/A</c:v>
                </c:pt>
                <c:pt idx="4097">
                  <c:v>#N/A</c:v>
                </c:pt>
                <c:pt idx="4098">
                  <c:v>#N/A</c:v>
                </c:pt>
                <c:pt idx="4099">
                  <c:v>#N/A</c:v>
                </c:pt>
                <c:pt idx="4100">
                  <c:v>#N/A</c:v>
                </c:pt>
                <c:pt idx="4101">
                  <c:v>#N/A</c:v>
                </c:pt>
                <c:pt idx="4102">
                  <c:v>#N/A</c:v>
                </c:pt>
                <c:pt idx="4103">
                  <c:v>#N/A</c:v>
                </c:pt>
                <c:pt idx="4104">
                  <c:v>#N/A</c:v>
                </c:pt>
                <c:pt idx="4105">
                  <c:v>#N/A</c:v>
                </c:pt>
                <c:pt idx="4106">
                  <c:v>#N/A</c:v>
                </c:pt>
                <c:pt idx="4107">
                  <c:v>#N/A</c:v>
                </c:pt>
                <c:pt idx="4108">
                  <c:v>#N/A</c:v>
                </c:pt>
                <c:pt idx="4109">
                  <c:v>#N/A</c:v>
                </c:pt>
                <c:pt idx="4110">
                  <c:v>#N/A</c:v>
                </c:pt>
                <c:pt idx="4111">
                  <c:v>#N/A</c:v>
                </c:pt>
                <c:pt idx="4112">
                  <c:v>#N/A</c:v>
                </c:pt>
                <c:pt idx="4113">
                  <c:v>#N/A</c:v>
                </c:pt>
                <c:pt idx="4114">
                  <c:v>#N/A</c:v>
                </c:pt>
                <c:pt idx="4115">
                  <c:v>#N/A</c:v>
                </c:pt>
                <c:pt idx="4116">
                  <c:v>#N/A</c:v>
                </c:pt>
                <c:pt idx="4117">
                  <c:v>#N/A</c:v>
                </c:pt>
                <c:pt idx="4118">
                  <c:v>#N/A</c:v>
                </c:pt>
                <c:pt idx="4119">
                  <c:v>#N/A</c:v>
                </c:pt>
                <c:pt idx="4120">
                  <c:v>#N/A</c:v>
                </c:pt>
                <c:pt idx="4121">
                  <c:v>#N/A</c:v>
                </c:pt>
                <c:pt idx="4122">
                  <c:v>#N/A</c:v>
                </c:pt>
                <c:pt idx="4123">
                  <c:v>#N/A</c:v>
                </c:pt>
                <c:pt idx="4124">
                  <c:v>#N/A</c:v>
                </c:pt>
                <c:pt idx="4125">
                  <c:v>#N/A</c:v>
                </c:pt>
                <c:pt idx="4126">
                  <c:v>#N/A</c:v>
                </c:pt>
                <c:pt idx="4127">
                  <c:v>#N/A</c:v>
                </c:pt>
                <c:pt idx="4128">
                  <c:v>#N/A</c:v>
                </c:pt>
                <c:pt idx="4129">
                  <c:v>#N/A</c:v>
                </c:pt>
                <c:pt idx="4130">
                  <c:v>#N/A</c:v>
                </c:pt>
                <c:pt idx="4131">
                  <c:v>#N/A</c:v>
                </c:pt>
                <c:pt idx="4132">
                  <c:v>#N/A</c:v>
                </c:pt>
                <c:pt idx="4133">
                  <c:v>#N/A</c:v>
                </c:pt>
                <c:pt idx="4134">
                  <c:v>#N/A</c:v>
                </c:pt>
                <c:pt idx="4135">
                  <c:v>#N/A</c:v>
                </c:pt>
                <c:pt idx="4136">
                  <c:v>#N/A</c:v>
                </c:pt>
                <c:pt idx="4137">
                  <c:v>#N/A</c:v>
                </c:pt>
                <c:pt idx="4138">
                  <c:v>#N/A</c:v>
                </c:pt>
                <c:pt idx="4139">
                  <c:v>#N/A</c:v>
                </c:pt>
                <c:pt idx="4140">
                  <c:v>#N/A</c:v>
                </c:pt>
                <c:pt idx="4141">
                  <c:v>#N/A</c:v>
                </c:pt>
                <c:pt idx="4142">
                  <c:v>#N/A</c:v>
                </c:pt>
                <c:pt idx="4143">
                  <c:v>#N/A</c:v>
                </c:pt>
                <c:pt idx="4144">
                  <c:v>#N/A</c:v>
                </c:pt>
                <c:pt idx="4145">
                  <c:v>#N/A</c:v>
                </c:pt>
                <c:pt idx="4146">
                  <c:v>#N/A</c:v>
                </c:pt>
                <c:pt idx="4147">
                  <c:v>#N/A</c:v>
                </c:pt>
                <c:pt idx="4148">
                  <c:v>#N/A</c:v>
                </c:pt>
                <c:pt idx="4149">
                  <c:v>#N/A</c:v>
                </c:pt>
                <c:pt idx="4150">
                  <c:v>#N/A</c:v>
                </c:pt>
                <c:pt idx="4151">
                  <c:v>#N/A</c:v>
                </c:pt>
                <c:pt idx="4152">
                  <c:v>#N/A</c:v>
                </c:pt>
                <c:pt idx="4153">
                  <c:v>#N/A</c:v>
                </c:pt>
                <c:pt idx="4154">
                  <c:v>#N/A</c:v>
                </c:pt>
                <c:pt idx="4155">
                  <c:v>#N/A</c:v>
                </c:pt>
                <c:pt idx="4156">
                  <c:v>#N/A</c:v>
                </c:pt>
                <c:pt idx="4157">
                  <c:v>#N/A</c:v>
                </c:pt>
                <c:pt idx="4158">
                  <c:v>#N/A</c:v>
                </c:pt>
                <c:pt idx="4159">
                  <c:v>#N/A</c:v>
                </c:pt>
                <c:pt idx="4160">
                  <c:v>#N/A</c:v>
                </c:pt>
                <c:pt idx="4161">
                  <c:v>#N/A</c:v>
                </c:pt>
                <c:pt idx="4162">
                  <c:v>#N/A</c:v>
                </c:pt>
                <c:pt idx="4163">
                  <c:v>#N/A</c:v>
                </c:pt>
                <c:pt idx="4164">
                  <c:v>#N/A</c:v>
                </c:pt>
                <c:pt idx="4165">
                  <c:v>#N/A</c:v>
                </c:pt>
                <c:pt idx="4166">
                  <c:v>#N/A</c:v>
                </c:pt>
                <c:pt idx="4167">
                  <c:v>#N/A</c:v>
                </c:pt>
                <c:pt idx="4168">
                  <c:v>#N/A</c:v>
                </c:pt>
                <c:pt idx="4169">
                  <c:v>#N/A</c:v>
                </c:pt>
                <c:pt idx="4170">
                  <c:v>#N/A</c:v>
                </c:pt>
                <c:pt idx="4171">
                  <c:v>#N/A</c:v>
                </c:pt>
                <c:pt idx="4172">
                  <c:v>#N/A</c:v>
                </c:pt>
                <c:pt idx="4173">
                  <c:v>#N/A</c:v>
                </c:pt>
                <c:pt idx="4174">
                  <c:v>#N/A</c:v>
                </c:pt>
                <c:pt idx="4175">
                  <c:v>#N/A</c:v>
                </c:pt>
                <c:pt idx="4176">
                  <c:v>#N/A</c:v>
                </c:pt>
                <c:pt idx="4177">
                  <c:v>#N/A</c:v>
                </c:pt>
                <c:pt idx="4178">
                  <c:v>#N/A</c:v>
                </c:pt>
                <c:pt idx="4179">
                  <c:v>#N/A</c:v>
                </c:pt>
                <c:pt idx="4180">
                  <c:v>#N/A</c:v>
                </c:pt>
                <c:pt idx="4181">
                  <c:v>#N/A</c:v>
                </c:pt>
                <c:pt idx="4182">
                  <c:v>#N/A</c:v>
                </c:pt>
                <c:pt idx="4183">
                  <c:v>#N/A</c:v>
                </c:pt>
                <c:pt idx="4184">
                  <c:v>#N/A</c:v>
                </c:pt>
                <c:pt idx="4185">
                  <c:v>#N/A</c:v>
                </c:pt>
                <c:pt idx="4186">
                  <c:v>#N/A</c:v>
                </c:pt>
                <c:pt idx="4187">
                  <c:v>#N/A</c:v>
                </c:pt>
                <c:pt idx="4188">
                  <c:v>#N/A</c:v>
                </c:pt>
                <c:pt idx="4189">
                  <c:v>#N/A</c:v>
                </c:pt>
                <c:pt idx="4190">
                  <c:v>#N/A</c:v>
                </c:pt>
                <c:pt idx="4191">
                  <c:v>#N/A</c:v>
                </c:pt>
                <c:pt idx="4192">
                  <c:v>#N/A</c:v>
                </c:pt>
                <c:pt idx="4193">
                  <c:v>#N/A</c:v>
                </c:pt>
                <c:pt idx="4194">
                  <c:v>#N/A</c:v>
                </c:pt>
                <c:pt idx="4195">
                  <c:v>#N/A</c:v>
                </c:pt>
                <c:pt idx="4196">
                  <c:v>#N/A</c:v>
                </c:pt>
                <c:pt idx="4197">
                  <c:v>#N/A</c:v>
                </c:pt>
                <c:pt idx="4198">
                  <c:v>#N/A</c:v>
                </c:pt>
                <c:pt idx="4199">
                  <c:v>#N/A</c:v>
                </c:pt>
                <c:pt idx="4200">
                  <c:v>#N/A</c:v>
                </c:pt>
                <c:pt idx="4201">
                  <c:v>#N/A</c:v>
                </c:pt>
                <c:pt idx="4202">
                  <c:v>#N/A</c:v>
                </c:pt>
                <c:pt idx="4203">
                  <c:v>#N/A</c:v>
                </c:pt>
                <c:pt idx="4204">
                  <c:v>#N/A</c:v>
                </c:pt>
                <c:pt idx="4205">
                  <c:v>#N/A</c:v>
                </c:pt>
                <c:pt idx="4206">
                  <c:v>#N/A</c:v>
                </c:pt>
                <c:pt idx="4207">
                  <c:v>#N/A</c:v>
                </c:pt>
                <c:pt idx="4208">
                  <c:v>#N/A</c:v>
                </c:pt>
                <c:pt idx="4209">
                  <c:v>#N/A</c:v>
                </c:pt>
                <c:pt idx="4210">
                  <c:v>#N/A</c:v>
                </c:pt>
                <c:pt idx="4211">
                  <c:v>#N/A</c:v>
                </c:pt>
                <c:pt idx="4212">
                  <c:v>#N/A</c:v>
                </c:pt>
                <c:pt idx="4213">
                  <c:v>#N/A</c:v>
                </c:pt>
                <c:pt idx="4214">
                  <c:v>#N/A</c:v>
                </c:pt>
                <c:pt idx="4215">
                  <c:v>#N/A</c:v>
                </c:pt>
                <c:pt idx="4216">
                  <c:v>#N/A</c:v>
                </c:pt>
                <c:pt idx="4217">
                  <c:v>#N/A</c:v>
                </c:pt>
                <c:pt idx="4218">
                  <c:v>#N/A</c:v>
                </c:pt>
                <c:pt idx="4219">
                  <c:v>#N/A</c:v>
                </c:pt>
                <c:pt idx="4220">
                  <c:v>#N/A</c:v>
                </c:pt>
                <c:pt idx="4221">
                  <c:v>#N/A</c:v>
                </c:pt>
                <c:pt idx="4222">
                  <c:v>#N/A</c:v>
                </c:pt>
                <c:pt idx="4223">
                  <c:v>#N/A</c:v>
                </c:pt>
                <c:pt idx="4224">
                  <c:v>#N/A</c:v>
                </c:pt>
                <c:pt idx="4225">
                  <c:v>#N/A</c:v>
                </c:pt>
                <c:pt idx="4226">
                  <c:v>#N/A</c:v>
                </c:pt>
                <c:pt idx="4227">
                  <c:v>#N/A</c:v>
                </c:pt>
                <c:pt idx="4228">
                  <c:v>#N/A</c:v>
                </c:pt>
                <c:pt idx="4229">
                  <c:v>#N/A</c:v>
                </c:pt>
                <c:pt idx="4230">
                  <c:v>#N/A</c:v>
                </c:pt>
                <c:pt idx="4231">
                  <c:v>#N/A</c:v>
                </c:pt>
                <c:pt idx="4232">
                  <c:v>#N/A</c:v>
                </c:pt>
                <c:pt idx="4233">
                  <c:v>#N/A</c:v>
                </c:pt>
                <c:pt idx="4234">
                  <c:v>#N/A</c:v>
                </c:pt>
                <c:pt idx="4235">
                  <c:v>#N/A</c:v>
                </c:pt>
                <c:pt idx="4236">
                  <c:v>#N/A</c:v>
                </c:pt>
                <c:pt idx="4237">
                  <c:v>#N/A</c:v>
                </c:pt>
                <c:pt idx="4238">
                  <c:v>#N/A</c:v>
                </c:pt>
                <c:pt idx="4239">
                  <c:v>#N/A</c:v>
                </c:pt>
                <c:pt idx="4240">
                  <c:v>#N/A</c:v>
                </c:pt>
                <c:pt idx="4241">
                  <c:v>#N/A</c:v>
                </c:pt>
                <c:pt idx="4242">
                  <c:v>#N/A</c:v>
                </c:pt>
                <c:pt idx="4243">
                  <c:v>#N/A</c:v>
                </c:pt>
                <c:pt idx="4244">
                  <c:v>#N/A</c:v>
                </c:pt>
                <c:pt idx="4245">
                  <c:v>#N/A</c:v>
                </c:pt>
                <c:pt idx="4246">
                  <c:v>#N/A</c:v>
                </c:pt>
                <c:pt idx="4247">
                  <c:v>#N/A</c:v>
                </c:pt>
                <c:pt idx="4248">
                  <c:v>#N/A</c:v>
                </c:pt>
                <c:pt idx="4249">
                  <c:v>#N/A</c:v>
                </c:pt>
                <c:pt idx="4250">
                  <c:v>#N/A</c:v>
                </c:pt>
                <c:pt idx="4251">
                  <c:v>#N/A</c:v>
                </c:pt>
                <c:pt idx="4252">
                  <c:v>#N/A</c:v>
                </c:pt>
                <c:pt idx="4253">
                  <c:v>#N/A</c:v>
                </c:pt>
                <c:pt idx="4254">
                  <c:v>#N/A</c:v>
                </c:pt>
                <c:pt idx="4255">
                  <c:v>#N/A</c:v>
                </c:pt>
                <c:pt idx="4256">
                  <c:v>#N/A</c:v>
                </c:pt>
                <c:pt idx="4257">
                  <c:v>#N/A</c:v>
                </c:pt>
                <c:pt idx="4258">
                  <c:v>#N/A</c:v>
                </c:pt>
                <c:pt idx="4259">
                  <c:v>#N/A</c:v>
                </c:pt>
                <c:pt idx="4260">
                  <c:v>#N/A</c:v>
                </c:pt>
                <c:pt idx="4261">
                  <c:v>#N/A</c:v>
                </c:pt>
                <c:pt idx="4262">
                  <c:v>#N/A</c:v>
                </c:pt>
                <c:pt idx="4263">
                  <c:v>#N/A</c:v>
                </c:pt>
                <c:pt idx="4264">
                  <c:v>#N/A</c:v>
                </c:pt>
                <c:pt idx="4265">
                  <c:v>#N/A</c:v>
                </c:pt>
                <c:pt idx="4266">
                  <c:v>#N/A</c:v>
                </c:pt>
                <c:pt idx="4267">
                  <c:v>#N/A</c:v>
                </c:pt>
                <c:pt idx="4268">
                  <c:v>#N/A</c:v>
                </c:pt>
                <c:pt idx="4269">
                  <c:v>#N/A</c:v>
                </c:pt>
                <c:pt idx="4270">
                  <c:v>#N/A</c:v>
                </c:pt>
                <c:pt idx="4271">
                  <c:v>#N/A</c:v>
                </c:pt>
                <c:pt idx="4272">
                  <c:v>#N/A</c:v>
                </c:pt>
                <c:pt idx="4273">
                  <c:v>#N/A</c:v>
                </c:pt>
                <c:pt idx="4274">
                  <c:v>#N/A</c:v>
                </c:pt>
                <c:pt idx="4275">
                  <c:v>#N/A</c:v>
                </c:pt>
                <c:pt idx="4276">
                  <c:v>#N/A</c:v>
                </c:pt>
                <c:pt idx="4277">
                  <c:v>#N/A</c:v>
                </c:pt>
                <c:pt idx="4278">
                  <c:v>#N/A</c:v>
                </c:pt>
                <c:pt idx="4279">
                  <c:v>#N/A</c:v>
                </c:pt>
                <c:pt idx="4280">
                  <c:v>#N/A</c:v>
                </c:pt>
                <c:pt idx="4281">
                  <c:v>#N/A</c:v>
                </c:pt>
                <c:pt idx="4282">
                  <c:v>#N/A</c:v>
                </c:pt>
                <c:pt idx="4283">
                  <c:v>#N/A</c:v>
                </c:pt>
                <c:pt idx="4284">
                  <c:v>#N/A</c:v>
                </c:pt>
                <c:pt idx="4285">
                  <c:v>#N/A</c:v>
                </c:pt>
                <c:pt idx="4286">
                  <c:v>#N/A</c:v>
                </c:pt>
                <c:pt idx="4287">
                  <c:v>#N/A</c:v>
                </c:pt>
                <c:pt idx="4288">
                  <c:v>#N/A</c:v>
                </c:pt>
                <c:pt idx="4289">
                  <c:v>#N/A</c:v>
                </c:pt>
                <c:pt idx="4290">
                  <c:v>#N/A</c:v>
                </c:pt>
                <c:pt idx="4291">
                  <c:v>#N/A</c:v>
                </c:pt>
                <c:pt idx="4292">
                  <c:v>#N/A</c:v>
                </c:pt>
                <c:pt idx="4293">
                  <c:v>#N/A</c:v>
                </c:pt>
                <c:pt idx="4294">
                  <c:v>#N/A</c:v>
                </c:pt>
                <c:pt idx="4295">
                  <c:v>#N/A</c:v>
                </c:pt>
                <c:pt idx="4296">
                  <c:v>#N/A</c:v>
                </c:pt>
                <c:pt idx="4297">
                  <c:v>#N/A</c:v>
                </c:pt>
                <c:pt idx="4298">
                  <c:v>#N/A</c:v>
                </c:pt>
                <c:pt idx="4299">
                  <c:v>#N/A</c:v>
                </c:pt>
                <c:pt idx="4300">
                  <c:v>#N/A</c:v>
                </c:pt>
                <c:pt idx="4301">
                  <c:v>#N/A</c:v>
                </c:pt>
                <c:pt idx="4302">
                  <c:v>#N/A</c:v>
                </c:pt>
                <c:pt idx="4303">
                  <c:v>#N/A</c:v>
                </c:pt>
                <c:pt idx="4304">
                  <c:v>#N/A</c:v>
                </c:pt>
                <c:pt idx="4305">
                  <c:v>#N/A</c:v>
                </c:pt>
                <c:pt idx="4306">
                  <c:v>#N/A</c:v>
                </c:pt>
                <c:pt idx="4307">
                  <c:v>#N/A</c:v>
                </c:pt>
                <c:pt idx="4308">
                  <c:v>#N/A</c:v>
                </c:pt>
                <c:pt idx="4309">
                  <c:v>#N/A</c:v>
                </c:pt>
                <c:pt idx="4310">
                  <c:v>#N/A</c:v>
                </c:pt>
                <c:pt idx="4311">
                  <c:v>#N/A</c:v>
                </c:pt>
                <c:pt idx="4312">
                  <c:v>#N/A</c:v>
                </c:pt>
                <c:pt idx="4313">
                  <c:v>#N/A</c:v>
                </c:pt>
                <c:pt idx="4314">
                  <c:v>#N/A</c:v>
                </c:pt>
                <c:pt idx="4315">
                  <c:v>#N/A</c:v>
                </c:pt>
                <c:pt idx="4316">
                  <c:v>#N/A</c:v>
                </c:pt>
                <c:pt idx="4317">
                  <c:v>#N/A</c:v>
                </c:pt>
                <c:pt idx="4318">
                  <c:v>#N/A</c:v>
                </c:pt>
                <c:pt idx="4319">
                  <c:v>#N/A</c:v>
                </c:pt>
                <c:pt idx="4320">
                  <c:v>#N/A</c:v>
                </c:pt>
                <c:pt idx="4321">
                  <c:v>#N/A</c:v>
                </c:pt>
                <c:pt idx="4322">
                  <c:v>#N/A</c:v>
                </c:pt>
                <c:pt idx="4323">
                  <c:v>#N/A</c:v>
                </c:pt>
                <c:pt idx="4324">
                  <c:v>#N/A</c:v>
                </c:pt>
                <c:pt idx="4325">
                  <c:v>#N/A</c:v>
                </c:pt>
                <c:pt idx="4326">
                  <c:v>#N/A</c:v>
                </c:pt>
                <c:pt idx="4327">
                  <c:v>#N/A</c:v>
                </c:pt>
                <c:pt idx="4328">
                  <c:v>#N/A</c:v>
                </c:pt>
                <c:pt idx="4329">
                  <c:v>#N/A</c:v>
                </c:pt>
                <c:pt idx="4330">
                  <c:v>#N/A</c:v>
                </c:pt>
                <c:pt idx="4331">
                  <c:v>#N/A</c:v>
                </c:pt>
                <c:pt idx="4332">
                  <c:v>#N/A</c:v>
                </c:pt>
                <c:pt idx="4333">
                  <c:v>#N/A</c:v>
                </c:pt>
                <c:pt idx="4334">
                  <c:v>#N/A</c:v>
                </c:pt>
                <c:pt idx="4335">
                  <c:v>#N/A</c:v>
                </c:pt>
                <c:pt idx="4336">
                  <c:v>#N/A</c:v>
                </c:pt>
                <c:pt idx="4337">
                  <c:v>#N/A</c:v>
                </c:pt>
                <c:pt idx="4338">
                  <c:v>#N/A</c:v>
                </c:pt>
                <c:pt idx="4339">
                  <c:v>#N/A</c:v>
                </c:pt>
                <c:pt idx="4340">
                  <c:v>#N/A</c:v>
                </c:pt>
                <c:pt idx="4341">
                  <c:v>#N/A</c:v>
                </c:pt>
                <c:pt idx="4342">
                  <c:v>#N/A</c:v>
                </c:pt>
                <c:pt idx="4343">
                  <c:v>#N/A</c:v>
                </c:pt>
                <c:pt idx="4344">
                  <c:v>#N/A</c:v>
                </c:pt>
                <c:pt idx="4345">
                  <c:v>#N/A</c:v>
                </c:pt>
                <c:pt idx="4346">
                  <c:v>#N/A</c:v>
                </c:pt>
                <c:pt idx="4347">
                  <c:v>#N/A</c:v>
                </c:pt>
                <c:pt idx="4348">
                  <c:v>#N/A</c:v>
                </c:pt>
                <c:pt idx="4349">
                  <c:v>#N/A</c:v>
                </c:pt>
                <c:pt idx="4350">
                  <c:v>#N/A</c:v>
                </c:pt>
                <c:pt idx="4351">
                  <c:v>#N/A</c:v>
                </c:pt>
                <c:pt idx="4352">
                  <c:v>#N/A</c:v>
                </c:pt>
                <c:pt idx="4353">
                  <c:v>#N/A</c:v>
                </c:pt>
                <c:pt idx="4354">
                  <c:v>#N/A</c:v>
                </c:pt>
                <c:pt idx="4355">
                  <c:v>#N/A</c:v>
                </c:pt>
                <c:pt idx="4356">
                  <c:v>#N/A</c:v>
                </c:pt>
                <c:pt idx="4357">
                  <c:v>#N/A</c:v>
                </c:pt>
                <c:pt idx="4358">
                  <c:v>#N/A</c:v>
                </c:pt>
                <c:pt idx="4359">
                  <c:v>#N/A</c:v>
                </c:pt>
                <c:pt idx="4360">
                  <c:v>#N/A</c:v>
                </c:pt>
                <c:pt idx="4361">
                  <c:v>#N/A</c:v>
                </c:pt>
                <c:pt idx="4362">
                  <c:v>#N/A</c:v>
                </c:pt>
                <c:pt idx="4363">
                  <c:v>#N/A</c:v>
                </c:pt>
                <c:pt idx="4364">
                  <c:v>#N/A</c:v>
                </c:pt>
                <c:pt idx="4365">
                  <c:v>#N/A</c:v>
                </c:pt>
                <c:pt idx="4366">
                  <c:v>#N/A</c:v>
                </c:pt>
                <c:pt idx="4367">
                  <c:v>#N/A</c:v>
                </c:pt>
                <c:pt idx="4368">
                  <c:v>#N/A</c:v>
                </c:pt>
                <c:pt idx="4369">
                  <c:v>#N/A</c:v>
                </c:pt>
                <c:pt idx="4370">
                  <c:v>#N/A</c:v>
                </c:pt>
                <c:pt idx="4371">
                  <c:v>#N/A</c:v>
                </c:pt>
                <c:pt idx="4372">
                  <c:v>#N/A</c:v>
                </c:pt>
                <c:pt idx="4373">
                  <c:v>#N/A</c:v>
                </c:pt>
                <c:pt idx="4374">
                  <c:v>#N/A</c:v>
                </c:pt>
                <c:pt idx="4375">
                  <c:v>#N/A</c:v>
                </c:pt>
                <c:pt idx="4376">
                  <c:v>#N/A</c:v>
                </c:pt>
                <c:pt idx="4377">
                  <c:v>#N/A</c:v>
                </c:pt>
                <c:pt idx="4378">
                  <c:v>#N/A</c:v>
                </c:pt>
                <c:pt idx="4379">
                  <c:v>#N/A</c:v>
                </c:pt>
                <c:pt idx="4380">
                  <c:v>#N/A</c:v>
                </c:pt>
                <c:pt idx="4381">
                  <c:v>#N/A</c:v>
                </c:pt>
                <c:pt idx="4382">
                  <c:v>#N/A</c:v>
                </c:pt>
                <c:pt idx="4383">
                  <c:v>#N/A</c:v>
                </c:pt>
                <c:pt idx="4384">
                  <c:v>#N/A</c:v>
                </c:pt>
                <c:pt idx="4385">
                  <c:v>#N/A</c:v>
                </c:pt>
                <c:pt idx="4386">
                  <c:v>#N/A</c:v>
                </c:pt>
                <c:pt idx="4387">
                  <c:v>#N/A</c:v>
                </c:pt>
                <c:pt idx="4388">
                  <c:v>#N/A</c:v>
                </c:pt>
                <c:pt idx="4389">
                  <c:v>#N/A</c:v>
                </c:pt>
                <c:pt idx="4390">
                  <c:v>#N/A</c:v>
                </c:pt>
                <c:pt idx="4391">
                  <c:v>#N/A</c:v>
                </c:pt>
                <c:pt idx="4392">
                  <c:v>#N/A</c:v>
                </c:pt>
                <c:pt idx="4393">
                  <c:v>#N/A</c:v>
                </c:pt>
                <c:pt idx="4394">
                  <c:v>#N/A</c:v>
                </c:pt>
                <c:pt idx="4395">
                  <c:v>#N/A</c:v>
                </c:pt>
                <c:pt idx="4396">
                  <c:v>#N/A</c:v>
                </c:pt>
                <c:pt idx="4397">
                  <c:v>#N/A</c:v>
                </c:pt>
                <c:pt idx="4398">
                  <c:v>#N/A</c:v>
                </c:pt>
                <c:pt idx="4399">
                  <c:v>#N/A</c:v>
                </c:pt>
                <c:pt idx="4400">
                  <c:v>#N/A</c:v>
                </c:pt>
                <c:pt idx="4401">
                  <c:v>#N/A</c:v>
                </c:pt>
                <c:pt idx="4402">
                  <c:v>#N/A</c:v>
                </c:pt>
                <c:pt idx="4403">
                  <c:v>#N/A</c:v>
                </c:pt>
                <c:pt idx="4404">
                  <c:v>#N/A</c:v>
                </c:pt>
                <c:pt idx="4405">
                  <c:v>#N/A</c:v>
                </c:pt>
                <c:pt idx="4406">
                  <c:v>#N/A</c:v>
                </c:pt>
                <c:pt idx="4407">
                  <c:v>#N/A</c:v>
                </c:pt>
                <c:pt idx="4408">
                  <c:v>#N/A</c:v>
                </c:pt>
                <c:pt idx="4409">
                  <c:v>#N/A</c:v>
                </c:pt>
                <c:pt idx="4410">
                  <c:v>#N/A</c:v>
                </c:pt>
                <c:pt idx="4411">
                  <c:v>#N/A</c:v>
                </c:pt>
                <c:pt idx="4412">
                  <c:v>#N/A</c:v>
                </c:pt>
                <c:pt idx="4413">
                  <c:v>#N/A</c:v>
                </c:pt>
                <c:pt idx="4414">
                  <c:v>#N/A</c:v>
                </c:pt>
                <c:pt idx="4415">
                  <c:v>#N/A</c:v>
                </c:pt>
                <c:pt idx="4416">
                  <c:v>#N/A</c:v>
                </c:pt>
                <c:pt idx="4417">
                  <c:v>#N/A</c:v>
                </c:pt>
                <c:pt idx="4418">
                  <c:v>#N/A</c:v>
                </c:pt>
                <c:pt idx="4419">
                  <c:v>#N/A</c:v>
                </c:pt>
                <c:pt idx="4420">
                  <c:v>#N/A</c:v>
                </c:pt>
                <c:pt idx="4421">
                  <c:v>#N/A</c:v>
                </c:pt>
                <c:pt idx="4422">
                  <c:v>#N/A</c:v>
                </c:pt>
                <c:pt idx="4423">
                  <c:v>#N/A</c:v>
                </c:pt>
                <c:pt idx="4424">
                  <c:v>#N/A</c:v>
                </c:pt>
                <c:pt idx="4425">
                  <c:v>#N/A</c:v>
                </c:pt>
                <c:pt idx="4426">
                  <c:v>#N/A</c:v>
                </c:pt>
                <c:pt idx="4427">
                  <c:v>#N/A</c:v>
                </c:pt>
                <c:pt idx="4428">
                  <c:v>#N/A</c:v>
                </c:pt>
                <c:pt idx="4429">
                  <c:v>#N/A</c:v>
                </c:pt>
                <c:pt idx="4430">
                  <c:v>#N/A</c:v>
                </c:pt>
                <c:pt idx="4431">
                  <c:v>#N/A</c:v>
                </c:pt>
                <c:pt idx="4432">
                  <c:v>#N/A</c:v>
                </c:pt>
                <c:pt idx="4433">
                  <c:v>#N/A</c:v>
                </c:pt>
                <c:pt idx="4434">
                  <c:v>#N/A</c:v>
                </c:pt>
                <c:pt idx="4435">
                  <c:v>#N/A</c:v>
                </c:pt>
                <c:pt idx="4436">
                  <c:v>#N/A</c:v>
                </c:pt>
                <c:pt idx="4437">
                  <c:v>#N/A</c:v>
                </c:pt>
                <c:pt idx="4438">
                  <c:v>#N/A</c:v>
                </c:pt>
                <c:pt idx="4439">
                  <c:v>#N/A</c:v>
                </c:pt>
                <c:pt idx="4440">
                  <c:v>#N/A</c:v>
                </c:pt>
                <c:pt idx="4441">
                  <c:v>#N/A</c:v>
                </c:pt>
                <c:pt idx="4442">
                  <c:v>#N/A</c:v>
                </c:pt>
                <c:pt idx="4443">
                  <c:v>#N/A</c:v>
                </c:pt>
                <c:pt idx="4444">
                  <c:v>#N/A</c:v>
                </c:pt>
                <c:pt idx="4445">
                  <c:v>#N/A</c:v>
                </c:pt>
                <c:pt idx="4446">
                  <c:v>#N/A</c:v>
                </c:pt>
                <c:pt idx="4447">
                  <c:v>#N/A</c:v>
                </c:pt>
                <c:pt idx="4448">
                  <c:v>#N/A</c:v>
                </c:pt>
                <c:pt idx="4449">
                  <c:v>#N/A</c:v>
                </c:pt>
                <c:pt idx="4450">
                  <c:v>#N/A</c:v>
                </c:pt>
                <c:pt idx="4451">
                  <c:v>#N/A</c:v>
                </c:pt>
                <c:pt idx="4452">
                  <c:v>#N/A</c:v>
                </c:pt>
                <c:pt idx="4453">
                  <c:v>#N/A</c:v>
                </c:pt>
                <c:pt idx="4454">
                  <c:v>#N/A</c:v>
                </c:pt>
                <c:pt idx="4455">
                  <c:v>#N/A</c:v>
                </c:pt>
                <c:pt idx="4456">
                  <c:v>#N/A</c:v>
                </c:pt>
                <c:pt idx="4457">
                  <c:v>#N/A</c:v>
                </c:pt>
                <c:pt idx="4458">
                  <c:v>#N/A</c:v>
                </c:pt>
                <c:pt idx="4459">
                  <c:v>#N/A</c:v>
                </c:pt>
                <c:pt idx="4460">
                  <c:v>#N/A</c:v>
                </c:pt>
                <c:pt idx="4461">
                  <c:v>#N/A</c:v>
                </c:pt>
                <c:pt idx="4462">
                  <c:v>#N/A</c:v>
                </c:pt>
                <c:pt idx="4463">
                  <c:v>#N/A</c:v>
                </c:pt>
                <c:pt idx="4464">
                  <c:v>#N/A</c:v>
                </c:pt>
                <c:pt idx="4465">
                  <c:v>#N/A</c:v>
                </c:pt>
                <c:pt idx="4466">
                  <c:v>#N/A</c:v>
                </c:pt>
                <c:pt idx="4467">
                  <c:v>#N/A</c:v>
                </c:pt>
                <c:pt idx="4468">
                  <c:v>#N/A</c:v>
                </c:pt>
                <c:pt idx="4469">
                  <c:v>#N/A</c:v>
                </c:pt>
                <c:pt idx="4470">
                  <c:v>#N/A</c:v>
                </c:pt>
                <c:pt idx="4471">
                  <c:v>#N/A</c:v>
                </c:pt>
                <c:pt idx="4472">
                  <c:v>#N/A</c:v>
                </c:pt>
                <c:pt idx="4473">
                  <c:v>#N/A</c:v>
                </c:pt>
                <c:pt idx="4474">
                  <c:v>#N/A</c:v>
                </c:pt>
                <c:pt idx="4475">
                  <c:v>#N/A</c:v>
                </c:pt>
                <c:pt idx="4476">
                  <c:v>#N/A</c:v>
                </c:pt>
                <c:pt idx="4477">
                  <c:v>#N/A</c:v>
                </c:pt>
                <c:pt idx="4478">
                  <c:v>#N/A</c:v>
                </c:pt>
                <c:pt idx="4479">
                  <c:v>#N/A</c:v>
                </c:pt>
                <c:pt idx="4480">
                  <c:v>#N/A</c:v>
                </c:pt>
                <c:pt idx="4481">
                  <c:v>#N/A</c:v>
                </c:pt>
                <c:pt idx="4482">
                  <c:v>#N/A</c:v>
                </c:pt>
                <c:pt idx="4483">
                  <c:v>#N/A</c:v>
                </c:pt>
                <c:pt idx="4484">
                  <c:v>#N/A</c:v>
                </c:pt>
                <c:pt idx="4485">
                  <c:v>#N/A</c:v>
                </c:pt>
                <c:pt idx="4486">
                  <c:v>#N/A</c:v>
                </c:pt>
                <c:pt idx="4487">
                  <c:v>#N/A</c:v>
                </c:pt>
                <c:pt idx="4488">
                  <c:v>#N/A</c:v>
                </c:pt>
                <c:pt idx="4489">
                  <c:v>#N/A</c:v>
                </c:pt>
                <c:pt idx="4490">
                  <c:v>#N/A</c:v>
                </c:pt>
                <c:pt idx="4491">
                  <c:v>#N/A</c:v>
                </c:pt>
                <c:pt idx="4492">
                  <c:v>#N/A</c:v>
                </c:pt>
                <c:pt idx="4493">
                  <c:v>#N/A</c:v>
                </c:pt>
                <c:pt idx="4494">
                  <c:v>#N/A</c:v>
                </c:pt>
                <c:pt idx="4495">
                  <c:v>#N/A</c:v>
                </c:pt>
                <c:pt idx="4496">
                  <c:v>#N/A</c:v>
                </c:pt>
                <c:pt idx="4497">
                  <c:v>#N/A</c:v>
                </c:pt>
                <c:pt idx="4498">
                  <c:v>#N/A</c:v>
                </c:pt>
                <c:pt idx="4499">
                  <c:v>#N/A</c:v>
                </c:pt>
                <c:pt idx="4500">
                  <c:v>#N/A</c:v>
                </c:pt>
                <c:pt idx="4501">
                  <c:v>#N/A</c:v>
                </c:pt>
                <c:pt idx="4502">
                  <c:v>#N/A</c:v>
                </c:pt>
                <c:pt idx="4503">
                  <c:v>#N/A</c:v>
                </c:pt>
                <c:pt idx="4504">
                  <c:v>#N/A</c:v>
                </c:pt>
                <c:pt idx="4505">
                  <c:v>#N/A</c:v>
                </c:pt>
                <c:pt idx="4506">
                  <c:v>#N/A</c:v>
                </c:pt>
                <c:pt idx="4507">
                  <c:v>#N/A</c:v>
                </c:pt>
                <c:pt idx="4508">
                  <c:v>#N/A</c:v>
                </c:pt>
                <c:pt idx="4509">
                  <c:v>#N/A</c:v>
                </c:pt>
                <c:pt idx="4510">
                  <c:v>#N/A</c:v>
                </c:pt>
                <c:pt idx="4511">
                  <c:v>#N/A</c:v>
                </c:pt>
                <c:pt idx="4512">
                  <c:v>#N/A</c:v>
                </c:pt>
                <c:pt idx="4513">
                  <c:v>#N/A</c:v>
                </c:pt>
                <c:pt idx="4514">
                  <c:v>#N/A</c:v>
                </c:pt>
                <c:pt idx="4515">
                  <c:v>#N/A</c:v>
                </c:pt>
                <c:pt idx="4516">
                  <c:v>#N/A</c:v>
                </c:pt>
                <c:pt idx="4517">
                  <c:v>#N/A</c:v>
                </c:pt>
                <c:pt idx="4518">
                  <c:v>#N/A</c:v>
                </c:pt>
                <c:pt idx="4519">
                  <c:v>#N/A</c:v>
                </c:pt>
                <c:pt idx="4520">
                  <c:v>#N/A</c:v>
                </c:pt>
                <c:pt idx="4521">
                  <c:v>#N/A</c:v>
                </c:pt>
                <c:pt idx="4522">
                  <c:v>#N/A</c:v>
                </c:pt>
                <c:pt idx="4523">
                  <c:v>#N/A</c:v>
                </c:pt>
                <c:pt idx="4524">
                  <c:v>#N/A</c:v>
                </c:pt>
                <c:pt idx="4525">
                  <c:v>#N/A</c:v>
                </c:pt>
                <c:pt idx="4526">
                  <c:v>#N/A</c:v>
                </c:pt>
                <c:pt idx="4527">
                  <c:v>#N/A</c:v>
                </c:pt>
                <c:pt idx="4528">
                  <c:v>#N/A</c:v>
                </c:pt>
                <c:pt idx="4529">
                  <c:v>#N/A</c:v>
                </c:pt>
                <c:pt idx="4530">
                  <c:v>#N/A</c:v>
                </c:pt>
                <c:pt idx="4531">
                  <c:v>#N/A</c:v>
                </c:pt>
                <c:pt idx="4532">
                  <c:v>#N/A</c:v>
                </c:pt>
                <c:pt idx="4533">
                  <c:v>#N/A</c:v>
                </c:pt>
                <c:pt idx="4534">
                  <c:v>#N/A</c:v>
                </c:pt>
                <c:pt idx="4535">
                  <c:v>#N/A</c:v>
                </c:pt>
                <c:pt idx="4536">
                  <c:v>#N/A</c:v>
                </c:pt>
                <c:pt idx="4537">
                  <c:v>#N/A</c:v>
                </c:pt>
                <c:pt idx="4538">
                  <c:v>#N/A</c:v>
                </c:pt>
                <c:pt idx="4539">
                  <c:v>#N/A</c:v>
                </c:pt>
                <c:pt idx="4540">
                  <c:v>#N/A</c:v>
                </c:pt>
                <c:pt idx="4541">
                  <c:v>#N/A</c:v>
                </c:pt>
                <c:pt idx="4542">
                  <c:v>#N/A</c:v>
                </c:pt>
                <c:pt idx="4543">
                  <c:v>#N/A</c:v>
                </c:pt>
                <c:pt idx="4544">
                  <c:v>#N/A</c:v>
                </c:pt>
                <c:pt idx="4545">
                  <c:v>#N/A</c:v>
                </c:pt>
                <c:pt idx="4546">
                  <c:v>#N/A</c:v>
                </c:pt>
                <c:pt idx="4547">
                  <c:v>#N/A</c:v>
                </c:pt>
                <c:pt idx="4548">
                  <c:v>#N/A</c:v>
                </c:pt>
                <c:pt idx="4549">
                  <c:v>#N/A</c:v>
                </c:pt>
                <c:pt idx="4550">
                  <c:v>#N/A</c:v>
                </c:pt>
                <c:pt idx="4551">
                  <c:v>#N/A</c:v>
                </c:pt>
                <c:pt idx="4552">
                  <c:v>#N/A</c:v>
                </c:pt>
                <c:pt idx="4553">
                  <c:v>#N/A</c:v>
                </c:pt>
                <c:pt idx="4554">
                  <c:v>#N/A</c:v>
                </c:pt>
                <c:pt idx="4555">
                  <c:v>#N/A</c:v>
                </c:pt>
                <c:pt idx="4556">
                  <c:v>#N/A</c:v>
                </c:pt>
                <c:pt idx="4557">
                  <c:v>#N/A</c:v>
                </c:pt>
                <c:pt idx="4558">
                  <c:v>#N/A</c:v>
                </c:pt>
                <c:pt idx="4559">
                  <c:v>#N/A</c:v>
                </c:pt>
                <c:pt idx="4560">
                  <c:v>#N/A</c:v>
                </c:pt>
                <c:pt idx="4561">
                  <c:v>#N/A</c:v>
                </c:pt>
                <c:pt idx="4562">
                  <c:v>#N/A</c:v>
                </c:pt>
                <c:pt idx="4563">
                  <c:v>#N/A</c:v>
                </c:pt>
                <c:pt idx="4564">
                  <c:v>#N/A</c:v>
                </c:pt>
                <c:pt idx="4565">
                  <c:v>#N/A</c:v>
                </c:pt>
                <c:pt idx="4566">
                  <c:v>#N/A</c:v>
                </c:pt>
                <c:pt idx="4567">
                  <c:v>#N/A</c:v>
                </c:pt>
                <c:pt idx="4568">
                  <c:v>#N/A</c:v>
                </c:pt>
                <c:pt idx="4569">
                  <c:v>#N/A</c:v>
                </c:pt>
                <c:pt idx="4570">
                  <c:v>#N/A</c:v>
                </c:pt>
                <c:pt idx="4571">
                  <c:v>#N/A</c:v>
                </c:pt>
                <c:pt idx="4572">
                  <c:v>#N/A</c:v>
                </c:pt>
                <c:pt idx="4573">
                  <c:v>#N/A</c:v>
                </c:pt>
                <c:pt idx="4574">
                  <c:v>#N/A</c:v>
                </c:pt>
                <c:pt idx="4575">
                  <c:v>#N/A</c:v>
                </c:pt>
                <c:pt idx="4576">
                  <c:v>#N/A</c:v>
                </c:pt>
                <c:pt idx="4577">
                  <c:v>#N/A</c:v>
                </c:pt>
                <c:pt idx="4578">
                  <c:v>#N/A</c:v>
                </c:pt>
                <c:pt idx="4579">
                  <c:v>#N/A</c:v>
                </c:pt>
                <c:pt idx="4580">
                  <c:v>#N/A</c:v>
                </c:pt>
                <c:pt idx="4581">
                  <c:v>#N/A</c:v>
                </c:pt>
                <c:pt idx="4582">
                  <c:v>#N/A</c:v>
                </c:pt>
                <c:pt idx="4583">
                  <c:v>#N/A</c:v>
                </c:pt>
                <c:pt idx="4584">
                  <c:v>#N/A</c:v>
                </c:pt>
                <c:pt idx="4585">
                  <c:v>#N/A</c:v>
                </c:pt>
                <c:pt idx="4586">
                  <c:v>#N/A</c:v>
                </c:pt>
                <c:pt idx="4587">
                  <c:v>#N/A</c:v>
                </c:pt>
                <c:pt idx="4588">
                  <c:v>#N/A</c:v>
                </c:pt>
                <c:pt idx="4589">
                  <c:v>#N/A</c:v>
                </c:pt>
                <c:pt idx="4590">
                  <c:v>#N/A</c:v>
                </c:pt>
                <c:pt idx="4591">
                  <c:v>#N/A</c:v>
                </c:pt>
                <c:pt idx="4592">
                  <c:v>#N/A</c:v>
                </c:pt>
                <c:pt idx="4593">
                  <c:v>#N/A</c:v>
                </c:pt>
                <c:pt idx="4594">
                  <c:v>#N/A</c:v>
                </c:pt>
                <c:pt idx="4595">
                  <c:v>#N/A</c:v>
                </c:pt>
                <c:pt idx="4596">
                  <c:v>#N/A</c:v>
                </c:pt>
                <c:pt idx="4597">
                  <c:v>#N/A</c:v>
                </c:pt>
                <c:pt idx="4598">
                  <c:v>#N/A</c:v>
                </c:pt>
                <c:pt idx="4599">
                  <c:v>#N/A</c:v>
                </c:pt>
                <c:pt idx="4600">
                  <c:v>#N/A</c:v>
                </c:pt>
                <c:pt idx="4601">
                  <c:v>#N/A</c:v>
                </c:pt>
                <c:pt idx="4602">
                  <c:v>#N/A</c:v>
                </c:pt>
                <c:pt idx="4603">
                  <c:v>#N/A</c:v>
                </c:pt>
                <c:pt idx="4604">
                  <c:v>#N/A</c:v>
                </c:pt>
                <c:pt idx="4605">
                  <c:v>#N/A</c:v>
                </c:pt>
                <c:pt idx="4606">
                  <c:v>#N/A</c:v>
                </c:pt>
                <c:pt idx="4607">
                  <c:v>#N/A</c:v>
                </c:pt>
                <c:pt idx="4608">
                  <c:v>#N/A</c:v>
                </c:pt>
                <c:pt idx="4609">
                  <c:v>#N/A</c:v>
                </c:pt>
                <c:pt idx="4610">
                  <c:v>#N/A</c:v>
                </c:pt>
                <c:pt idx="4611">
                  <c:v>#N/A</c:v>
                </c:pt>
                <c:pt idx="4612">
                  <c:v>#N/A</c:v>
                </c:pt>
                <c:pt idx="4613">
                  <c:v>#N/A</c:v>
                </c:pt>
                <c:pt idx="4614">
                  <c:v>#N/A</c:v>
                </c:pt>
                <c:pt idx="4615">
                  <c:v>#N/A</c:v>
                </c:pt>
                <c:pt idx="4616">
                  <c:v>#N/A</c:v>
                </c:pt>
                <c:pt idx="4617">
                  <c:v>#N/A</c:v>
                </c:pt>
                <c:pt idx="4618">
                  <c:v>#N/A</c:v>
                </c:pt>
                <c:pt idx="4619">
                  <c:v>#N/A</c:v>
                </c:pt>
                <c:pt idx="4620">
                  <c:v>#N/A</c:v>
                </c:pt>
                <c:pt idx="4621">
                  <c:v>#N/A</c:v>
                </c:pt>
                <c:pt idx="4622">
                  <c:v>#N/A</c:v>
                </c:pt>
                <c:pt idx="4623">
                  <c:v>#N/A</c:v>
                </c:pt>
                <c:pt idx="4624">
                  <c:v>#N/A</c:v>
                </c:pt>
                <c:pt idx="4625">
                  <c:v>#N/A</c:v>
                </c:pt>
                <c:pt idx="4626">
                  <c:v>#N/A</c:v>
                </c:pt>
                <c:pt idx="4627">
                  <c:v>#N/A</c:v>
                </c:pt>
                <c:pt idx="4628">
                  <c:v>#N/A</c:v>
                </c:pt>
                <c:pt idx="4629">
                  <c:v>#N/A</c:v>
                </c:pt>
                <c:pt idx="4630">
                  <c:v>#N/A</c:v>
                </c:pt>
                <c:pt idx="4631">
                  <c:v>#N/A</c:v>
                </c:pt>
                <c:pt idx="4632">
                  <c:v>#N/A</c:v>
                </c:pt>
                <c:pt idx="4633">
                  <c:v>#N/A</c:v>
                </c:pt>
                <c:pt idx="4634">
                  <c:v>#N/A</c:v>
                </c:pt>
                <c:pt idx="4635">
                  <c:v>#N/A</c:v>
                </c:pt>
                <c:pt idx="4636">
                  <c:v>#N/A</c:v>
                </c:pt>
                <c:pt idx="4637">
                  <c:v>#N/A</c:v>
                </c:pt>
                <c:pt idx="4638">
                  <c:v>#N/A</c:v>
                </c:pt>
                <c:pt idx="4639">
                  <c:v>#N/A</c:v>
                </c:pt>
                <c:pt idx="4640">
                  <c:v>#N/A</c:v>
                </c:pt>
                <c:pt idx="4641">
                  <c:v>#N/A</c:v>
                </c:pt>
                <c:pt idx="4642">
                  <c:v>#N/A</c:v>
                </c:pt>
                <c:pt idx="4643">
                  <c:v>#N/A</c:v>
                </c:pt>
                <c:pt idx="4644">
                  <c:v>#N/A</c:v>
                </c:pt>
                <c:pt idx="4645">
                  <c:v>#N/A</c:v>
                </c:pt>
                <c:pt idx="4646">
                  <c:v>#N/A</c:v>
                </c:pt>
                <c:pt idx="4647">
                  <c:v>#N/A</c:v>
                </c:pt>
                <c:pt idx="4648">
                  <c:v>#N/A</c:v>
                </c:pt>
                <c:pt idx="4649">
                  <c:v>#N/A</c:v>
                </c:pt>
                <c:pt idx="4650">
                  <c:v>#N/A</c:v>
                </c:pt>
                <c:pt idx="4651">
                  <c:v>#N/A</c:v>
                </c:pt>
                <c:pt idx="4652">
                  <c:v>#N/A</c:v>
                </c:pt>
                <c:pt idx="4653">
                  <c:v>#N/A</c:v>
                </c:pt>
                <c:pt idx="4654">
                  <c:v>#N/A</c:v>
                </c:pt>
                <c:pt idx="4655">
                  <c:v>#N/A</c:v>
                </c:pt>
                <c:pt idx="4656">
                  <c:v>#N/A</c:v>
                </c:pt>
                <c:pt idx="4657">
                  <c:v>#N/A</c:v>
                </c:pt>
                <c:pt idx="4658">
                  <c:v>#N/A</c:v>
                </c:pt>
                <c:pt idx="4659">
                  <c:v>#N/A</c:v>
                </c:pt>
                <c:pt idx="4660">
                  <c:v>#N/A</c:v>
                </c:pt>
                <c:pt idx="4661">
                  <c:v>#N/A</c:v>
                </c:pt>
                <c:pt idx="4662">
                  <c:v>#N/A</c:v>
                </c:pt>
                <c:pt idx="4663">
                  <c:v>#N/A</c:v>
                </c:pt>
                <c:pt idx="4664">
                  <c:v>#N/A</c:v>
                </c:pt>
                <c:pt idx="4665">
                  <c:v>#N/A</c:v>
                </c:pt>
                <c:pt idx="4666">
                  <c:v>#N/A</c:v>
                </c:pt>
                <c:pt idx="4667">
                  <c:v>#N/A</c:v>
                </c:pt>
                <c:pt idx="4668">
                  <c:v>#N/A</c:v>
                </c:pt>
                <c:pt idx="4669">
                  <c:v>#N/A</c:v>
                </c:pt>
                <c:pt idx="4670">
                  <c:v>#N/A</c:v>
                </c:pt>
                <c:pt idx="4671">
                  <c:v>#N/A</c:v>
                </c:pt>
                <c:pt idx="4672">
                  <c:v>#N/A</c:v>
                </c:pt>
                <c:pt idx="4673">
                  <c:v>#N/A</c:v>
                </c:pt>
                <c:pt idx="4674">
                  <c:v>#N/A</c:v>
                </c:pt>
                <c:pt idx="4675">
                  <c:v>#N/A</c:v>
                </c:pt>
                <c:pt idx="4676">
                  <c:v>#N/A</c:v>
                </c:pt>
                <c:pt idx="4677">
                  <c:v>#N/A</c:v>
                </c:pt>
                <c:pt idx="4678">
                  <c:v>#N/A</c:v>
                </c:pt>
                <c:pt idx="4679">
                  <c:v>#N/A</c:v>
                </c:pt>
                <c:pt idx="4680">
                  <c:v>#N/A</c:v>
                </c:pt>
                <c:pt idx="4681">
                  <c:v>#N/A</c:v>
                </c:pt>
                <c:pt idx="4682">
                  <c:v>#N/A</c:v>
                </c:pt>
                <c:pt idx="4683">
                  <c:v>#N/A</c:v>
                </c:pt>
                <c:pt idx="4684">
                  <c:v>#N/A</c:v>
                </c:pt>
                <c:pt idx="4685">
                  <c:v>#N/A</c:v>
                </c:pt>
                <c:pt idx="4686">
                  <c:v>#N/A</c:v>
                </c:pt>
                <c:pt idx="4687">
                  <c:v>#N/A</c:v>
                </c:pt>
                <c:pt idx="4688">
                  <c:v>#N/A</c:v>
                </c:pt>
                <c:pt idx="4689">
                  <c:v>#N/A</c:v>
                </c:pt>
                <c:pt idx="4690">
                  <c:v>#N/A</c:v>
                </c:pt>
                <c:pt idx="4691">
                  <c:v>#N/A</c:v>
                </c:pt>
                <c:pt idx="4692">
                  <c:v>#N/A</c:v>
                </c:pt>
                <c:pt idx="4693">
                  <c:v>#N/A</c:v>
                </c:pt>
                <c:pt idx="4694">
                  <c:v>#N/A</c:v>
                </c:pt>
                <c:pt idx="4695">
                  <c:v>#N/A</c:v>
                </c:pt>
                <c:pt idx="4696">
                  <c:v>#N/A</c:v>
                </c:pt>
                <c:pt idx="4697">
                  <c:v>#N/A</c:v>
                </c:pt>
                <c:pt idx="4698">
                  <c:v>#N/A</c:v>
                </c:pt>
                <c:pt idx="4699">
                  <c:v>#N/A</c:v>
                </c:pt>
                <c:pt idx="4700">
                  <c:v>#N/A</c:v>
                </c:pt>
                <c:pt idx="4701">
                  <c:v>#N/A</c:v>
                </c:pt>
                <c:pt idx="4702">
                  <c:v>#N/A</c:v>
                </c:pt>
                <c:pt idx="4703">
                  <c:v>#N/A</c:v>
                </c:pt>
                <c:pt idx="4704">
                  <c:v>#N/A</c:v>
                </c:pt>
                <c:pt idx="4705">
                  <c:v>#N/A</c:v>
                </c:pt>
                <c:pt idx="4706">
                  <c:v>#N/A</c:v>
                </c:pt>
                <c:pt idx="4707">
                  <c:v>#N/A</c:v>
                </c:pt>
                <c:pt idx="4708">
                  <c:v>#N/A</c:v>
                </c:pt>
                <c:pt idx="4709">
                  <c:v>#N/A</c:v>
                </c:pt>
                <c:pt idx="4710">
                  <c:v>#N/A</c:v>
                </c:pt>
                <c:pt idx="4711">
                  <c:v>#N/A</c:v>
                </c:pt>
                <c:pt idx="4712">
                  <c:v>#N/A</c:v>
                </c:pt>
                <c:pt idx="4713">
                  <c:v>#N/A</c:v>
                </c:pt>
                <c:pt idx="4714">
                  <c:v>#N/A</c:v>
                </c:pt>
                <c:pt idx="4715">
                  <c:v>#N/A</c:v>
                </c:pt>
                <c:pt idx="4716">
                  <c:v>#N/A</c:v>
                </c:pt>
                <c:pt idx="4717">
                  <c:v>#N/A</c:v>
                </c:pt>
                <c:pt idx="4718">
                  <c:v>#N/A</c:v>
                </c:pt>
                <c:pt idx="4719">
                  <c:v>#N/A</c:v>
                </c:pt>
                <c:pt idx="4720">
                  <c:v>#N/A</c:v>
                </c:pt>
                <c:pt idx="4721">
                  <c:v>#N/A</c:v>
                </c:pt>
                <c:pt idx="4722">
                  <c:v>#N/A</c:v>
                </c:pt>
                <c:pt idx="4723">
                  <c:v>#N/A</c:v>
                </c:pt>
                <c:pt idx="4724">
                  <c:v>#N/A</c:v>
                </c:pt>
                <c:pt idx="4725">
                  <c:v>#N/A</c:v>
                </c:pt>
                <c:pt idx="4726">
                  <c:v>#N/A</c:v>
                </c:pt>
                <c:pt idx="4727">
                  <c:v>#N/A</c:v>
                </c:pt>
                <c:pt idx="4728">
                  <c:v>#N/A</c:v>
                </c:pt>
                <c:pt idx="4729">
                  <c:v>#N/A</c:v>
                </c:pt>
                <c:pt idx="4730">
                  <c:v>#N/A</c:v>
                </c:pt>
                <c:pt idx="4731">
                  <c:v>#N/A</c:v>
                </c:pt>
                <c:pt idx="4732">
                  <c:v>#N/A</c:v>
                </c:pt>
                <c:pt idx="4733">
                  <c:v>#N/A</c:v>
                </c:pt>
                <c:pt idx="4734">
                  <c:v>#N/A</c:v>
                </c:pt>
                <c:pt idx="4735">
                  <c:v>#N/A</c:v>
                </c:pt>
                <c:pt idx="4736">
                  <c:v>#N/A</c:v>
                </c:pt>
                <c:pt idx="4737">
                  <c:v>#N/A</c:v>
                </c:pt>
                <c:pt idx="4738">
                  <c:v>#N/A</c:v>
                </c:pt>
                <c:pt idx="4739">
                  <c:v>#N/A</c:v>
                </c:pt>
                <c:pt idx="4740">
                  <c:v>#N/A</c:v>
                </c:pt>
                <c:pt idx="4741">
                  <c:v>#N/A</c:v>
                </c:pt>
                <c:pt idx="4742">
                  <c:v>#N/A</c:v>
                </c:pt>
                <c:pt idx="4743">
                  <c:v>#N/A</c:v>
                </c:pt>
                <c:pt idx="4744">
                  <c:v>#N/A</c:v>
                </c:pt>
                <c:pt idx="4745">
                  <c:v>#N/A</c:v>
                </c:pt>
                <c:pt idx="4746">
                  <c:v>#N/A</c:v>
                </c:pt>
                <c:pt idx="4747">
                  <c:v>#N/A</c:v>
                </c:pt>
                <c:pt idx="4748">
                  <c:v>#N/A</c:v>
                </c:pt>
                <c:pt idx="4749">
                  <c:v>#N/A</c:v>
                </c:pt>
                <c:pt idx="4750">
                  <c:v>#N/A</c:v>
                </c:pt>
                <c:pt idx="4751">
                  <c:v>#N/A</c:v>
                </c:pt>
                <c:pt idx="4752">
                  <c:v>#N/A</c:v>
                </c:pt>
                <c:pt idx="4753">
                  <c:v>#N/A</c:v>
                </c:pt>
                <c:pt idx="4754">
                  <c:v>#N/A</c:v>
                </c:pt>
                <c:pt idx="4755">
                  <c:v>#N/A</c:v>
                </c:pt>
                <c:pt idx="4756">
                  <c:v>#N/A</c:v>
                </c:pt>
                <c:pt idx="4757">
                  <c:v>#N/A</c:v>
                </c:pt>
                <c:pt idx="4758">
                  <c:v>#N/A</c:v>
                </c:pt>
                <c:pt idx="4759">
                  <c:v>#N/A</c:v>
                </c:pt>
                <c:pt idx="4760">
                  <c:v>#N/A</c:v>
                </c:pt>
                <c:pt idx="4761">
                  <c:v>#N/A</c:v>
                </c:pt>
                <c:pt idx="4762">
                  <c:v>#N/A</c:v>
                </c:pt>
                <c:pt idx="4763">
                  <c:v>#N/A</c:v>
                </c:pt>
                <c:pt idx="4764">
                  <c:v>#N/A</c:v>
                </c:pt>
                <c:pt idx="4765">
                  <c:v>#N/A</c:v>
                </c:pt>
                <c:pt idx="4766">
                  <c:v>#N/A</c:v>
                </c:pt>
                <c:pt idx="4767">
                  <c:v>#N/A</c:v>
                </c:pt>
                <c:pt idx="4768">
                  <c:v>#N/A</c:v>
                </c:pt>
                <c:pt idx="4769">
                  <c:v>#N/A</c:v>
                </c:pt>
                <c:pt idx="4770">
                  <c:v>#N/A</c:v>
                </c:pt>
                <c:pt idx="4771">
                  <c:v>#N/A</c:v>
                </c:pt>
                <c:pt idx="4772">
                  <c:v>#N/A</c:v>
                </c:pt>
                <c:pt idx="4773">
                  <c:v>#N/A</c:v>
                </c:pt>
                <c:pt idx="4774">
                  <c:v>#N/A</c:v>
                </c:pt>
                <c:pt idx="4775">
                  <c:v>#N/A</c:v>
                </c:pt>
                <c:pt idx="4776">
                  <c:v>#N/A</c:v>
                </c:pt>
                <c:pt idx="4777">
                  <c:v>#N/A</c:v>
                </c:pt>
                <c:pt idx="4778">
                  <c:v>#N/A</c:v>
                </c:pt>
                <c:pt idx="4779">
                  <c:v>#N/A</c:v>
                </c:pt>
                <c:pt idx="4780">
                  <c:v>#N/A</c:v>
                </c:pt>
                <c:pt idx="4781">
                  <c:v>#N/A</c:v>
                </c:pt>
                <c:pt idx="4782">
                  <c:v>#N/A</c:v>
                </c:pt>
                <c:pt idx="4783">
                  <c:v>#N/A</c:v>
                </c:pt>
                <c:pt idx="4784">
                  <c:v>#N/A</c:v>
                </c:pt>
                <c:pt idx="4785">
                  <c:v>#N/A</c:v>
                </c:pt>
                <c:pt idx="4786">
                  <c:v>#N/A</c:v>
                </c:pt>
                <c:pt idx="4787">
                  <c:v>#N/A</c:v>
                </c:pt>
                <c:pt idx="4788">
                  <c:v>#N/A</c:v>
                </c:pt>
                <c:pt idx="4789">
                  <c:v>#N/A</c:v>
                </c:pt>
                <c:pt idx="4790">
                  <c:v>#N/A</c:v>
                </c:pt>
                <c:pt idx="4791">
                  <c:v>#N/A</c:v>
                </c:pt>
                <c:pt idx="4792">
                  <c:v>#N/A</c:v>
                </c:pt>
                <c:pt idx="4793">
                  <c:v>#N/A</c:v>
                </c:pt>
                <c:pt idx="4794">
                  <c:v>#N/A</c:v>
                </c:pt>
                <c:pt idx="4795">
                  <c:v>#N/A</c:v>
                </c:pt>
                <c:pt idx="4796">
                  <c:v>#N/A</c:v>
                </c:pt>
                <c:pt idx="4797">
                  <c:v>#N/A</c:v>
                </c:pt>
                <c:pt idx="4798">
                  <c:v>#N/A</c:v>
                </c:pt>
                <c:pt idx="4799">
                  <c:v>#N/A</c:v>
                </c:pt>
                <c:pt idx="4800">
                  <c:v>#N/A</c:v>
                </c:pt>
                <c:pt idx="4801">
                  <c:v>#N/A</c:v>
                </c:pt>
                <c:pt idx="4802">
                  <c:v>#N/A</c:v>
                </c:pt>
                <c:pt idx="4803">
                  <c:v>#N/A</c:v>
                </c:pt>
                <c:pt idx="4804">
                  <c:v>#N/A</c:v>
                </c:pt>
                <c:pt idx="4805">
                  <c:v>#N/A</c:v>
                </c:pt>
                <c:pt idx="4806">
                  <c:v>#N/A</c:v>
                </c:pt>
                <c:pt idx="4807">
                  <c:v>#N/A</c:v>
                </c:pt>
                <c:pt idx="4808">
                  <c:v>#N/A</c:v>
                </c:pt>
                <c:pt idx="4809">
                  <c:v>#N/A</c:v>
                </c:pt>
                <c:pt idx="4810">
                  <c:v>#N/A</c:v>
                </c:pt>
                <c:pt idx="4811">
                  <c:v>#N/A</c:v>
                </c:pt>
                <c:pt idx="4812">
                  <c:v>#N/A</c:v>
                </c:pt>
                <c:pt idx="4813">
                  <c:v>#N/A</c:v>
                </c:pt>
                <c:pt idx="4814">
                  <c:v>#N/A</c:v>
                </c:pt>
                <c:pt idx="4815">
                  <c:v>#N/A</c:v>
                </c:pt>
                <c:pt idx="4816">
                  <c:v>#N/A</c:v>
                </c:pt>
                <c:pt idx="4817">
                  <c:v>#N/A</c:v>
                </c:pt>
                <c:pt idx="4818">
                  <c:v>#N/A</c:v>
                </c:pt>
                <c:pt idx="4819">
                  <c:v>#N/A</c:v>
                </c:pt>
                <c:pt idx="4820">
                  <c:v>#N/A</c:v>
                </c:pt>
                <c:pt idx="4821">
                  <c:v>#N/A</c:v>
                </c:pt>
                <c:pt idx="4822">
                  <c:v>#N/A</c:v>
                </c:pt>
                <c:pt idx="4823">
                  <c:v>#N/A</c:v>
                </c:pt>
                <c:pt idx="4824">
                  <c:v>#N/A</c:v>
                </c:pt>
                <c:pt idx="4825">
                  <c:v>#N/A</c:v>
                </c:pt>
                <c:pt idx="4826">
                  <c:v>#N/A</c:v>
                </c:pt>
                <c:pt idx="4827">
                  <c:v>#N/A</c:v>
                </c:pt>
                <c:pt idx="4828">
                  <c:v>#N/A</c:v>
                </c:pt>
                <c:pt idx="4829">
                  <c:v>#N/A</c:v>
                </c:pt>
                <c:pt idx="4830">
                  <c:v>#N/A</c:v>
                </c:pt>
                <c:pt idx="4831">
                  <c:v>#N/A</c:v>
                </c:pt>
                <c:pt idx="4832">
                  <c:v>#N/A</c:v>
                </c:pt>
                <c:pt idx="4833">
                  <c:v>#N/A</c:v>
                </c:pt>
                <c:pt idx="4834">
                  <c:v>#N/A</c:v>
                </c:pt>
                <c:pt idx="4835">
                  <c:v>#N/A</c:v>
                </c:pt>
                <c:pt idx="4836">
                  <c:v>#N/A</c:v>
                </c:pt>
                <c:pt idx="4837">
                  <c:v>#N/A</c:v>
                </c:pt>
                <c:pt idx="4838">
                  <c:v>#N/A</c:v>
                </c:pt>
                <c:pt idx="4839">
                  <c:v>#N/A</c:v>
                </c:pt>
                <c:pt idx="4840">
                  <c:v>#N/A</c:v>
                </c:pt>
                <c:pt idx="4841">
                  <c:v>#N/A</c:v>
                </c:pt>
                <c:pt idx="4842">
                  <c:v>#N/A</c:v>
                </c:pt>
                <c:pt idx="4843">
                  <c:v>#N/A</c:v>
                </c:pt>
                <c:pt idx="4844">
                  <c:v>#N/A</c:v>
                </c:pt>
                <c:pt idx="4845">
                  <c:v>#N/A</c:v>
                </c:pt>
                <c:pt idx="4846">
                  <c:v>#N/A</c:v>
                </c:pt>
                <c:pt idx="4847">
                  <c:v>#N/A</c:v>
                </c:pt>
                <c:pt idx="4848">
                  <c:v>#N/A</c:v>
                </c:pt>
                <c:pt idx="4849">
                  <c:v>#N/A</c:v>
                </c:pt>
                <c:pt idx="4850">
                  <c:v>#N/A</c:v>
                </c:pt>
                <c:pt idx="4851">
                  <c:v>#N/A</c:v>
                </c:pt>
                <c:pt idx="4852">
                  <c:v>#N/A</c:v>
                </c:pt>
                <c:pt idx="4853">
                  <c:v>#N/A</c:v>
                </c:pt>
                <c:pt idx="4854">
                  <c:v>#N/A</c:v>
                </c:pt>
                <c:pt idx="4855">
                  <c:v>#N/A</c:v>
                </c:pt>
                <c:pt idx="4856">
                  <c:v>#N/A</c:v>
                </c:pt>
                <c:pt idx="4857">
                  <c:v>#N/A</c:v>
                </c:pt>
                <c:pt idx="4858">
                  <c:v>#N/A</c:v>
                </c:pt>
                <c:pt idx="4859">
                  <c:v>#N/A</c:v>
                </c:pt>
                <c:pt idx="4860">
                  <c:v>#N/A</c:v>
                </c:pt>
                <c:pt idx="4861">
                  <c:v>#N/A</c:v>
                </c:pt>
                <c:pt idx="4862">
                  <c:v>#N/A</c:v>
                </c:pt>
                <c:pt idx="4863">
                  <c:v>#N/A</c:v>
                </c:pt>
                <c:pt idx="4864">
                  <c:v>#N/A</c:v>
                </c:pt>
                <c:pt idx="4865">
                  <c:v>#N/A</c:v>
                </c:pt>
                <c:pt idx="4866">
                  <c:v>#N/A</c:v>
                </c:pt>
                <c:pt idx="4867">
                  <c:v>#N/A</c:v>
                </c:pt>
                <c:pt idx="4868">
                  <c:v>#N/A</c:v>
                </c:pt>
                <c:pt idx="4869">
                  <c:v>#N/A</c:v>
                </c:pt>
                <c:pt idx="4870">
                  <c:v>#N/A</c:v>
                </c:pt>
                <c:pt idx="4871">
                  <c:v>#N/A</c:v>
                </c:pt>
                <c:pt idx="4872">
                  <c:v>#N/A</c:v>
                </c:pt>
                <c:pt idx="4873">
                  <c:v>#N/A</c:v>
                </c:pt>
                <c:pt idx="4874">
                  <c:v>#N/A</c:v>
                </c:pt>
                <c:pt idx="4875">
                  <c:v>#N/A</c:v>
                </c:pt>
                <c:pt idx="4876">
                  <c:v>#N/A</c:v>
                </c:pt>
                <c:pt idx="4877">
                  <c:v>#N/A</c:v>
                </c:pt>
                <c:pt idx="4878">
                  <c:v>#N/A</c:v>
                </c:pt>
                <c:pt idx="4879">
                  <c:v>#N/A</c:v>
                </c:pt>
                <c:pt idx="4880">
                  <c:v>#N/A</c:v>
                </c:pt>
                <c:pt idx="4881">
                  <c:v>#N/A</c:v>
                </c:pt>
                <c:pt idx="4882">
                  <c:v>#N/A</c:v>
                </c:pt>
                <c:pt idx="4883">
                  <c:v>#N/A</c:v>
                </c:pt>
                <c:pt idx="4884">
                  <c:v>#N/A</c:v>
                </c:pt>
                <c:pt idx="4885">
                  <c:v>#N/A</c:v>
                </c:pt>
                <c:pt idx="4886">
                  <c:v>#N/A</c:v>
                </c:pt>
                <c:pt idx="4887">
                  <c:v>#N/A</c:v>
                </c:pt>
                <c:pt idx="4888">
                  <c:v>#N/A</c:v>
                </c:pt>
                <c:pt idx="4889">
                  <c:v>#N/A</c:v>
                </c:pt>
                <c:pt idx="4890">
                  <c:v>#N/A</c:v>
                </c:pt>
                <c:pt idx="4891">
                  <c:v>#N/A</c:v>
                </c:pt>
                <c:pt idx="4892">
                  <c:v>#N/A</c:v>
                </c:pt>
                <c:pt idx="4893">
                  <c:v>#N/A</c:v>
                </c:pt>
                <c:pt idx="4894">
                  <c:v>#N/A</c:v>
                </c:pt>
                <c:pt idx="4895">
                  <c:v>#N/A</c:v>
                </c:pt>
                <c:pt idx="4896">
                  <c:v>#N/A</c:v>
                </c:pt>
                <c:pt idx="4897">
                  <c:v>#N/A</c:v>
                </c:pt>
                <c:pt idx="4898">
                  <c:v>#N/A</c:v>
                </c:pt>
                <c:pt idx="4899">
                  <c:v>#N/A</c:v>
                </c:pt>
                <c:pt idx="4900">
                  <c:v>#N/A</c:v>
                </c:pt>
                <c:pt idx="4901">
                  <c:v>#N/A</c:v>
                </c:pt>
                <c:pt idx="4902">
                  <c:v>#N/A</c:v>
                </c:pt>
                <c:pt idx="4903">
                  <c:v>#N/A</c:v>
                </c:pt>
                <c:pt idx="4904">
                  <c:v>#N/A</c:v>
                </c:pt>
                <c:pt idx="4905">
                  <c:v>#N/A</c:v>
                </c:pt>
                <c:pt idx="4906">
                  <c:v>#N/A</c:v>
                </c:pt>
                <c:pt idx="4907">
                  <c:v>#N/A</c:v>
                </c:pt>
                <c:pt idx="4908">
                  <c:v>#N/A</c:v>
                </c:pt>
                <c:pt idx="4909">
                  <c:v>#N/A</c:v>
                </c:pt>
                <c:pt idx="4910">
                  <c:v>#N/A</c:v>
                </c:pt>
                <c:pt idx="4911">
                  <c:v>#N/A</c:v>
                </c:pt>
                <c:pt idx="4912">
                  <c:v>#N/A</c:v>
                </c:pt>
                <c:pt idx="4913">
                  <c:v>#N/A</c:v>
                </c:pt>
                <c:pt idx="4914">
                  <c:v>#N/A</c:v>
                </c:pt>
                <c:pt idx="4915">
                  <c:v>#N/A</c:v>
                </c:pt>
                <c:pt idx="4916">
                  <c:v>#N/A</c:v>
                </c:pt>
                <c:pt idx="4917">
                  <c:v>#N/A</c:v>
                </c:pt>
                <c:pt idx="4918">
                  <c:v>#N/A</c:v>
                </c:pt>
                <c:pt idx="4919">
                  <c:v>#N/A</c:v>
                </c:pt>
                <c:pt idx="4920">
                  <c:v>#N/A</c:v>
                </c:pt>
                <c:pt idx="4921">
                  <c:v>#N/A</c:v>
                </c:pt>
                <c:pt idx="4922">
                  <c:v>#N/A</c:v>
                </c:pt>
                <c:pt idx="4923">
                  <c:v>#N/A</c:v>
                </c:pt>
                <c:pt idx="4924">
                  <c:v>#N/A</c:v>
                </c:pt>
                <c:pt idx="4925">
                  <c:v>#N/A</c:v>
                </c:pt>
                <c:pt idx="4926">
                  <c:v>#N/A</c:v>
                </c:pt>
                <c:pt idx="4927">
                  <c:v>#N/A</c:v>
                </c:pt>
                <c:pt idx="4928">
                  <c:v>#N/A</c:v>
                </c:pt>
                <c:pt idx="4929">
                  <c:v>#N/A</c:v>
                </c:pt>
                <c:pt idx="4930">
                  <c:v>#N/A</c:v>
                </c:pt>
                <c:pt idx="4931">
                  <c:v>#N/A</c:v>
                </c:pt>
                <c:pt idx="4932">
                  <c:v>#N/A</c:v>
                </c:pt>
                <c:pt idx="4933">
                  <c:v>#N/A</c:v>
                </c:pt>
                <c:pt idx="4934">
                  <c:v>#N/A</c:v>
                </c:pt>
                <c:pt idx="4935">
                  <c:v>#N/A</c:v>
                </c:pt>
                <c:pt idx="4936">
                  <c:v>#N/A</c:v>
                </c:pt>
                <c:pt idx="4937">
                  <c:v>#N/A</c:v>
                </c:pt>
                <c:pt idx="4938">
                  <c:v>#N/A</c:v>
                </c:pt>
                <c:pt idx="4939">
                  <c:v>#N/A</c:v>
                </c:pt>
                <c:pt idx="4940">
                  <c:v>#N/A</c:v>
                </c:pt>
                <c:pt idx="4941">
                  <c:v>#N/A</c:v>
                </c:pt>
                <c:pt idx="4942">
                  <c:v>#N/A</c:v>
                </c:pt>
                <c:pt idx="4943">
                  <c:v>#N/A</c:v>
                </c:pt>
                <c:pt idx="4944">
                  <c:v>#N/A</c:v>
                </c:pt>
                <c:pt idx="4945">
                  <c:v>#N/A</c:v>
                </c:pt>
                <c:pt idx="4946">
                  <c:v>#N/A</c:v>
                </c:pt>
                <c:pt idx="4947">
                  <c:v>#N/A</c:v>
                </c:pt>
                <c:pt idx="4948">
                  <c:v>#N/A</c:v>
                </c:pt>
                <c:pt idx="4949">
                  <c:v>#N/A</c:v>
                </c:pt>
                <c:pt idx="4950">
                  <c:v>#N/A</c:v>
                </c:pt>
                <c:pt idx="4951">
                  <c:v>#N/A</c:v>
                </c:pt>
                <c:pt idx="4952">
                  <c:v>#N/A</c:v>
                </c:pt>
                <c:pt idx="4953">
                  <c:v>#N/A</c:v>
                </c:pt>
                <c:pt idx="4954">
                  <c:v>#N/A</c:v>
                </c:pt>
                <c:pt idx="4955">
                  <c:v>#N/A</c:v>
                </c:pt>
                <c:pt idx="4956">
                  <c:v>#N/A</c:v>
                </c:pt>
                <c:pt idx="4957">
                  <c:v>#N/A</c:v>
                </c:pt>
                <c:pt idx="4958">
                  <c:v>#N/A</c:v>
                </c:pt>
                <c:pt idx="4959">
                  <c:v>#N/A</c:v>
                </c:pt>
                <c:pt idx="4960">
                  <c:v>#N/A</c:v>
                </c:pt>
                <c:pt idx="4961">
                  <c:v>#N/A</c:v>
                </c:pt>
                <c:pt idx="4962">
                  <c:v>#N/A</c:v>
                </c:pt>
                <c:pt idx="4963">
                  <c:v>#N/A</c:v>
                </c:pt>
                <c:pt idx="4964">
                  <c:v>#N/A</c:v>
                </c:pt>
                <c:pt idx="4965">
                  <c:v>#N/A</c:v>
                </c:pt>
                <c:pt idx="4966">
                  <c:v>#N/A</c:v>
                </c:pt>
                <c:pt idx="4967">
                  <c:v>#N/A</c:v>
                </c:pt>
                <c:pt idx="4968">
                  <c:v>#N/A</c:v>
                </c:pt>
                <c:pt idx="4969">
                  <c:v>#N/A</c:v>
                </c:pt>
                <c:pt idx="4970">
                  <c:v>#N/A</c:v>
                </c:pt>
                <c:pt idx="4971">
                  <c:v>#N/A</c:v>
                </c:pt>
                <c:pt idx="4972">
                  <c:v>#N/A</c:v>
                </c:pt>
                <c:pt idx="4973">
                  <c:v>#N/A</c:v>
                </c:pt>
                <c:pt idx="4974">
                  <c:v>#N/A</c:v>
                </c:pt>
                <c:pt idx="4975">
                  <c:v>#N/A</c:v>
                </c:pt>
                <c:pt idx="4976">
                  <c:v>#N/A</c:v>
                </c:pt>
                <c:pt idx="4977">
                  <c:v>#N/A</c:v>
                </c:pt>
                <c:pt idx="4978">
                  <c:v>#N/A</c:v>
                </c:pt>
                <c:pt idx="4979">
                  <c:v>#N/A</c:v>
                </c:pt>
                <c:pt idx="4980">
                  <c:v>#N/A</c:v>
                </c:pt>
                <c:pt idx="4981">
                  <c:v>#N/A</c:v>
                </c:pt>
                <c:pt idx="4982">
                  <c:v>#N/A</c:v>
                </c:pt>
                <c:pt idx="4983">
                  <c:v>#N/A</c:v>
                </c:pt>
                <c:pt idx="4984">
                  <c:v>#N/A</c:v>
                </c:pt>
                <c:pt idx="4985">
                  <c:v>#N/A</c:v>
                </c:pt>
                <c:pt idx="4986">
                  <c:v>#N/A</c:v>
                </c:pt>
                <c:pt idx="4987">
                  <c:v>#N/A</c:v>
                </c:pt>
                <c:pt idx="4988">
                  <c:v>#N/A</c:v>
                </c:pt>
                <c:pt idx="4989">
                  <c:v>#N/A</c:v>
                </c:pt>
                <c:pt idx="4990">
                  <c:v>#N/A</c:v>
                </c:pt>
                <c:pt idx="4991">
                  <c:v>#N/A</c:v>
                </c:pt>
                <c:pt idx="4992">
                  <c:v>#N/A</c:v>
                </c:pt>
                <c:pt idx="4993">
                  <c:v>#N/A</c:v>
                </c:pt>
                <c:pt idx="4994">
                  <c:v>#N/A</c:v>
                </c:pt>
                <c:pt idx="4995">
                  <c:v>#N/A</c:v>
                </c:pt>
                <c:pt idx="4996">
                  <c:v>#N/A</c:v>
                </c:pt>
                <c:pt idx="4997">
                  <c:v>#N/A</c:v>
                </c:pt>
                <c:pt idx="4998">
                  <c:v>#N/A</c:v>
                </c:pt>
                <c:pt idx="499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EC-420B-B792-DCDE2D765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348192"/>
        <c:axId val="1"/>
      </c:scatterChart>
      <c:valAx>
        <c:axId val="4133481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4133481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Learning rate</a:t>
            </a:r>
          </a:p>
        </c:rich>
      </c:tx>
      <c:layout>
        <c:manualLayout>
          <c:xMode val="edge"/>
          <c:yMode val="edge"/>
          <c:x val="0.40191594371314271"/>
          <c:y val="4.5495373684350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29464362974375"/>
          <c:y val="0.17187166395772321"/>
          <c:w val="0.8190945182628655"/>
          <c:h val="0.61671597067183037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Calculation!$T$26</c:f>
              <c:strCache>
                <c:ptCount val="1"/>
                <c:pt idx="0">
                  <c:v>Learn Rate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Calculation!$R$27:$R$5026</c:f>
              <c:numCache>
                <c:formatCode>#,##0</c:formatCode>
                <c:ptCount val="5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  <c:pt idx="3616">
                  <c:v>#N/A</c:v>
                </c:pt>
                <c:pt idx="3617">
                  <c:v>#N/A</c:v>
                </c:pt>
                <c:pt idx="3618">
                  <c:v>#N/A</c:v>
                </c:pt>
                <c:pt idx="3619">
                  <c:v>#N/A</c:v>
                </c:pt>
                <c:pt idx="3620">
                  <c:v>#N/A</c:v>
                </c:pt>
                <c:pt idx="3621">
                  <c:v>#N/A</c:v>
                </c:pt>
                <c:pt idx="3622">
                  <c:v>#N/A</c:v>
                </c:pt>
                <c:pt idx="3623">
                  <c:v>#N/A</c:v>
                </c:pt>
                <c:pt idx="3624">
                  <c:v>#N/A</c:v>
                </c:pt>
                <c:pt idx="3625">
                  <c:v>#N/A</c:v>
                </c:pt>
                <c:pt idx="3626">
                  <c:v>#N/A</c:v>
                </c:pt>
                <c:pt idx="3627">
                  <c:v>#N/A</c:v>
                </c:pt>
                <c:pt idx="3628">
                  <c:v>#N/A</c:v>
                </c:pt>
                <c:pt idx="3629">
                  <c:v>#N/A</c:v>
                </c:pt>
                <c:pt idx="3630">
                  <c:v>#N/A</c:v>
                </c:pt>
                <c:pt idx="3631">
                  <c:v>#N/A</c:v>
                </c:pt>
                <c:pt idx="3632">
                  <c:v>#N/A</c:v>
                </c:pt>
                <c:pt idx="3633">
                  <c:v>#N/A</c:v>
                </c:pt>
                <c:pt idx="3634">
                  <c:v>#N/A</c:v>
                </c:pt>
                <c:pt idx="3635">
                  <c:v>#N/A</c:v>
                </c:pt>
                <c:pt idx="3636">
                  <c:v>#N/A</c:v>
                </c:pt>
                <c:pt idx="3637">
                  <c:v>#N/A</c:v>
                </c:pt>
                <c:pt idx="3638">
                  <c:v>#N/A</c:v>
                </c:pt>
                <c:pt idx="3639">
                  <c:v>#N/A</c:v>
                </c:pt>
                <c:pt idx="3640">
                  <c:v>#N/A</c:v>
                </c:pt>
                <c:pt idx="3641">
                  <c:v>#N/A</c:v>
                </c:pt>
                <c:pt idx="3642">
                  <c:v>#N/A</c:v>
                </c:pt>
                <c:pt idx="3643">
                  <c:v>#N/A</c:v>
                </c:pt>
                <c:pt idx="3644">
                  <c:v>#N/A</c:v>
                </c:pt>
                <c:pt idx="3645">
                  <c:v>#N/A</c:v>
                </c:pt>
                <c:pt idx="3646">
                  <c:v>#N/A</c:v>
                </c:pt>
                <c:pt idx="3647">
                  <c:v>#N/A</c:v>
                </c:pt>
                <c:pt idx="3648">
                  <c:v>#N/A</c:v>
                </c:pt>
                <c:pt idx="3649">
                  <c:v>#N/A</c:v>
                </c:pt>
                <c:pt idx="3650">
                  <c:v>#N/A</c:v>
                </c:pt>
                <c:pt idx="3651">
                  <c:v>#N/A</c:v>
                </c:pt>
                <c:pt idx="3652">
                  <c:v>#N/A</c:v>
                </c:pt>
                <c:pt idx="3653">
                  <c:v>#N/A</c:v>
                </c:pt>
                <c:pt idx="3654">
                  <c:v>#N/A</c:v>
                </c:pt>
                <c:pt idx="3655">
                  <c:v>#N/A</c:v>
                </c:pt>
                <c:pt idx="3656">
                  <c:v>#N/A</c:v>
                </c:pt>
                <c:pt idx="3657">
                  <c:v>#N/A</c:v>
                </c:pt>
                <c:pt idx="3658">
                  <c:v>#N/A</c:v>
                </c:pt>
                <c:pt idx="3659">
                  <c:v>#N/A</c:v>
                </c:pt>
                <c:pt idx="3660">
                  <c:v>#N/A</c:v>
                </c:pt>
                <c:pt idx="3661">
                  <c:v>#N/A</c:v>
                </c:pt>
                <c:pt idx="3662">
                  <c:v>#N/A</c:v>
                </c:pt>
                <c:pt idx="3663">
                  <c:v>#N/A</c:v>
                </c:pt>
                <c:pt idx="3664">
                  <c:v>#N/A</c:v>
                </c:pt>
                <c:pt idx="3665">
                  <c:v>#N/A</c:v>
                </c:pt>
                <c:pt idx="3666">
                  <c:v>#N/A</c:v>
                </c:pt>
                <c:pt idx="3667">
                  <c:v>#N/A</c:v>
                </c:pt>
                <c:pt idx="3668">
                  <c:v>#N/A</c:v>
                </c:pt>
                <c:pt idx="3669">
                  <c:v>#N/A</c:v>
                </c:pt>
                <c:pt idx="3670">
                  <c:v>#N/A</c:v>
                </c:pt>
                <c:pt idx="3671">
                  <c:v>#N/A</c:v>
                </c:pt>
                <c:pt idx="3672">
                  <c:v>#N/A</c:v>
                </c:pt>
                <c:pt idx="3673">
                  <c:v>#N/A</c:v>
                </c:pt>
                <c:pt idx="3674">
                  <c:v>#N/A</c:v>
                </c:pt>
                <c:pt idx="3675">
                  <c:v>#N/A</c:v>
                </c:pt>
                <c:pt idx="3676">
                  <c:v>#N/A</c:v>
                </c:pt>
                <c:pt idx="3677">
                  <c:v>#N/A</c:v>
                </c:pt>
                <c:pt idx="3678">
                  <c:v>#N/A</c:v>
                </c:pt>
                <c:pt idx="3679">
                  <c:v>#N/A</c:v>
                </c:pt>
                <c:pt idx="3680">
                  <c:v>#N/A</c:v>
                </c:pt>
                <c:pt idx="3681">
                  <c:v>#N/A</c:v>
                </c:pt>
                <c:pt idx="3682">
                  <c:v>#N/A</c:v>
                </c:pt>
                <c:pt idx="3683">
                  <c:v>#N/A</c:v>
                </c:pt>
                <c:pt idx="3684">
                  <c:v>#N/A</c:v>
                </c:pt>
                <c:pt idx="3685">
                  <c:v>#N/A</c:v>
                </c:pt>
                <c:pt idx="3686">
                  <c:v>#N/A</c:v>
                </c:pt>
                <c:pt idx="3687">
                  <c:v>#N/A</c:v>
                </c:pt>
                <c:pt idx="3688">
                  <c:v>#N/A</c:v>
                </c:pt>
                <c:pt idx="3689">
                  <c:v>#N/A</c:v>
                </c:pt>
                <c:pt idx="3690">
                  <c:v>#N/A</c:v>
                </c:pt>
                <c:pt idx="3691">
                  <c:v>#N/A</c:v>
                </c:pt>
                <c:pt idx="3692">
                  <c:v>#N/A</c:v>
                </c:pt>
                <c:pt idx="3693">
                  <c:v>#N/A</c:v>
                </c:pt>
                <c:pt idx="3694">
                  <c:v>#N/A</c:v>
                </c:pt>
                <c:pt idx="3695">
                  <c:v>#N/A</c:v>
                </c:pt>
                <c:pt idx="3696">
                  <c:v>#N/A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#N/A</c:v>
                </c:pt>
                <c:pt idx="3701">
                  <c:v>#N/A</c:v>
                </c:pt>
                <c:pt idx="3702">
                  <c:v>#N/A</c:v>
                </c:pt>
                <c:pt idx="3703">
                  <c:v>#N/A</c:v>
                </c:pt>
                <c:pt idx="3704">
                  <c:v>#N/A</c:v>
                </c:pt>
                <c:pt idx="3705">
                  <c:v>#N/A</c:v>
                </c:pt>
                <c:pt idx="3706">
                  <c:v>#N/A</c:v>
                </c:pt>
                <c:pt idx="3707">
                  <c:v>#N/A</c:v>
                </c:pt>
                <c:pt idx="3708">
                  <c:v>#N/A</c:v>
                </c:pt>
                <c:pt idx="3709">
                  <c:v>#N/A</c:v>
                </c:pt>
                <c:pt idx="3710">
                  <c:v>#N/A</c:v>
                </c:pt>
                <c:pt idx="3711">
                  <c:v>#N/A</c:v>
                </c:pt>
                <c:pt idx="3712">
                  <c:v>#N/A</c:v>
                </c:pt>
                <c:pt idx="3713">
                  <c:v>#N/A</c:v>
                </c:pt>
                <c:pt idx="3714">
                  <c:v>#N/A</c:v>
                </c:pt>
                <c:pt idx="3715">
                  <c:v>#N/A</c:v>
                </c:pt>
                <c:pt idx="3716">
                  <c:v>#N/A</c:v>
                </c:pt>
                <c:pt idx="3717">
                  <c:v>#N/A</c:v>
                </c:pt>
                <c:pt idx="3718">
                  <c:v>#N/A</c:v>
                </c:pt>
                <c:pt idx="3719">
                  <c:v>#N/A</c:v>
                </c:pt>
                <c:pt idx="3720">
                  <c:v>#N/A</c:v>
                </c:pt>
                <c:pt idx="3721">
                  <c:v>#N/A</c:v>
                </c:pt>
                <c:pt idx="3722">
                  <c:v>#N/A</c:v>
                </c:pt>
                <c:pt idx="3723">
                  <c:v>#N/A</c:v>
                </c:pt>
                <c:pt idx="3724">
                  <c:v>#N/A</c:v>
                </c:pt>
                <c:pt idx="3725">
                  <c:v>#N/A</c:v>
                </c:pt>
                <c:pt idx="3726">
                  <c:v>#N/A</c:v>
                </c:pt>
                <c:pt idx="3727">
                  <c:v>#N/A</c:v>
                </c:pt>
                <c:pt idx="3728">
                  <c:v>#N/A</c:v>
                </c:pt>
                <c:pt idx="3729">
                  <c:v>#N/A</c:v>
                </c:pt>
                <c:pt idx="3730">
                  <c:v>#N/A</c:v>
                </c:pt>
                <c:pt idx="3731">
                  <c:v>#N/A</c:v>
                </c:pt>
                <c:pt idx="3732">
                  <c:v>#N/A</c:v>
                </c:pt>
                <c:pt idx="3733">
                  <c:v>#N/A</c:v>
                </c:pt>
                <c:pt idx="3734">
                  <c:v>#N/A</c:v>
                </c:pt>
                <c:pt idx="3735">
                  <c:v>#N/A</c:v>
                </c:pt>
                <c:pt idx="3736">
                  <c:v>#N/A</c:v>
                </c:pt>
                <c:pt idx="3737">
                  <c:v>#N/A</c:v>
                </c:pt>
                <c:pt idx="3738">
                  <c:v>#N/A</c:v>
                </c:pt>
                <c:pt idx="3739">
                  <c:v>#N/A</c:v>
                </c:pt>
                <c:pt idx="3740">
                  <c:v>#N/A</c:v>
                </c:pt>
                <c:pt idx="3741">
                  <c:v>#N/A</c:v>
                </c:pt>
                <c:pt idx="3742">
                  <c:v>#N/A</c:v>
                </c:pt>
                <c:pt idx="3743">
                  <c:v>#N/A</c:v>
                </c:pt>
                <c:pt idx="3744">
                  <c:v>#N/A</c:v>
                </c:pt>
                <c:pt idx="3745">
                  <c:v>#N/A</c:v>
                </c:pt>
                <c:pt idx="3746">
                  <c:v>#N/A</c:v>
                </c:pt>
                <c:pt idx="3747">
                  <c:v>#N/A</c:v>
                </c:pt>
                <c:pt idx="3748">
                  <c:v>#N/A</c:v>
                </c:pt>
                <c:pt idx="3749">
                  <c:v>#N/A</c:v>
                </c:pt>
                <c:pt idx="3750">
                  <c:v>#N/A</c:v>
                </c:pt>
                <c:pt idx="3751">
                  <c:v>#N/A</c:v>
                </c:pt>
                <c:pt idx="3752">
                  <c:v>#N/A</c:v>
                </c:pt>
                <c:pt idx="3753">
                  <c:v>#N/A</c:v>
                </c:pt>
                <c:pt idx="3754">
                  <c:v>#N/A</c:v>
                </c:pt>
                <c:pt idx="3755">
                  <c:v>#N/A</c:v>
                </c:pt>
                <c:pt idx="3756">
                  <c:v>#N/A</c:v>
                </c:pt>
                <c:pt idx="3757">
                  <c:v>#N/A</c:v>
                </c:pt>
                <c:pt idx="3758">
                  <c:v>#N/A</c:v>
                </c:pt>
                <c:pt idx="3759">
                  <c:v>#N/A</c:v>
                </c:pt>
                <c:pt idx="3760">
                  <c:v>#N/A</c:v>
                </c:pt>
                <c:pt idx="3761">
                  <c:v>#N/A</c:v>
                </c:pt>
                <c:pt idx="3762">
                  <c:v>#N/A</c:v>
                </c:pt>
                <c:pt idx="3763">
                  <c:v>#N/A</c:v>
                </c:pt>
                <c:pt idx="3764">
                  <c:v>#N/A</c:v>
                </c:pt>
                <c:pt idx="3765">
                  <c:v>#N/A</c:v>
                </c:pt>
                <c:pt idx="3766">
                  <c:v>#N/A</c:v>
                </c:pt>
                <c:pt idx="3767">
                  <c:v>#N/A</c:v>
                </c:pt>
                <c:pt idx="3768">
                  <c:v>#N/A</c:v>
                </c:pt>
                <c:pt idx="3769">
                  <c:v>#N/A</c:v>
                </c:pt>
                <c:pt idx="3770">
                  <c:v>#N/A</c:v>
                </c:pt>
                <c:pt idx="3771">
                  <c:v>#N/A</c:v>
                </c:pt>
                <c:pt idx="3772">
                  <c:v>#N/A</c:v>
                </c:pt>
                <c:pt idx="3773">
                  <c:v>#N/A</c:v>
                </c:pt>
                <c:pt idx="3774">
                  <c:v>#N/A</c:v>
                </c:pt>
                <c:pt idx="3775">
                  <c:v>#N/A</c:v>
                </c:pt>
                <c:pt idx="3776">
                  <c:v>#N/A</c:v>
                </c:pt>
                <c:pt idx="3777">
                  <c:v>#N/A</c:v>
                </c:pt>
                <c:pt idx="3778">
                  <c:v>#N/A</c:v>
                </c:pt>
                <c:pt idx="3779">
                  <c:v>#N/A</c:v>
                </c:pt>
                <c:pt idx="3780">
                  <c:v>#N/A</c:v>
                </c:pt>
                <c:pt idx="3781">
                  <c:v>#N/A</c:v>
                </c:pt>
                <c:pt idx="3782">
                  <c:v>#N/A</c:v>
                </c:pt>
                <c:pt idx="3783">
                  <c:v>#N/A</c:v>
                </c:pt>
                <c:pt idx="3784">
                  <c:v>#N/A</c:v>
                </c:pt>
                <c:pt idx="3785">
                  <c:v>#N/A</c:v>
                </c:pt>
                <c:pt idx="3786">
                  <c:v>#N/A</c:v>
                </c:pt>
                <c:pt idx="3787">
                  <c:v>#N/A</c:v>
                </c:pt>
                <c:pt idx="3788">
                  <c:v>#N/A</c:v>
                </c:pt>
                <c:pt idx="3789">
                  <c:v>#N/A</c:v>
                </c:pt>
                <c:pt idx="3790">
                  <c:v>#N/A</c:v>
                </c:pt>
                <c:pt idx="3791">
                  <c:v>#N/A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#N/A</c:v>
                </c:pt>
                <c:pt idx="3801">
                  <c:v>#N/A</c:v>
                </c:pt>
                <c:pt idx="3802">
                  <c:v>#N/A</c:v>
                </c:pt>
                <c:pt idx="3803">
                  <c:v>#N/A</c:v>
                </c:pt>
                <c:pt idx="3804">
                  <c:v>#N/A</c:v>
                </c:pt>
                <c:pt idx="3805">
                  <c:v>#N/A</c:v>
                </c:pt>
                <c:pt idx="3806">
                  <c:v>#N/A</c:v>
                </c:pt>
                <c:pt idx="3807">
                  <c:v>#N/A</c:v>
                </c:pt>
                <c:pt idx="3808">
                  <c:v>#N/A</c:v>
                </c:pt>
                <c:pt idx="3809">
                  <c:v>#N/A</c:v>
                </c:pt>
                <c:pt idx="3810">
                  <c:v>#N/A</c:v>
                </c:pt>
                <c:pt idx="3811">
                  <c:v>#N/A</c:v>
                </c:pt>
                <c:pt idx="3812">
                  <c:v>#N/A</c:v>
                </c:pt>
                <c:pt idx="3813">
                  <c:v>#N/A</c:v>
                </c:pt>
                <c:pt idx="3814">
                  <c:v>#N/A</c:v>
                </c:pt>
                <c:pt idx="3815">
                  <c:v>#N/A</c:v>
                </c:pt>
                <c:pt idx="3816">
                  <c:v>#N/A</c:v>
                </c:pt>
                <c:pt idx="3817">
                  <c:v>#N/A</c:v>
                </c:pt>
                <c:pt idx="3818">
                  <c:v>#N/A</c:v>
                </c:pt>
                <c:pt idx="3819">
                  <c:v>#N/A</c:v>
                </c:pt>
                <c:pt idx="3820">
                  <c:v>#N/A</c:v>
                </c:pt>
                <c:pt idx="3821">
                  <c:v>#N/A</c:v>
                </c:pt>
                <c:pt idx="3822">
                  <c:v>#N/A</c:v>
                </c:pt>
                <c:pt idx="3823">
                  <c:v>#N/A</c:v>
                </c:pt>
                <c:pt idx="3824">
                  <c:v>#N/A</c:v>
                </c:pt>
                <c:pt idx="3825">
                  <c:v>#N/A</c:v>
                </c:pt>
                <c:pt idx="3826">
                  <c:v>#N/A</c:v>
                </c:pt>
                <c:pt idx="3827">
                  <c:v>#N/A</c:v>
                </c:pt>
                <c:pt idx="3828">
                  <c:v>#N/A</c:v>
                </c:pt>
                <c:pt idx="3829">
                  <c:v>#N/A</c:v>
                </c:pt>
                <c:pt idx="3830">
                  <c:v>#N/A</c:v>
                </c:pt>
                <c:pt idx="3831">
                  <c:v>#N/A</c:v>
                </c:pt>
                <c:pt idx="3832">
                  <c:v>#N/A</c:v>
                </c:pt>
                <c:pt idx="3833">
                  <c:v>#N/A</c:v>
                </c:pt>
                <c:pt idx="3834">
                  <c:v>#N/A</c:v>
                </c:pt>
                <c:pt idx="3835">
                  <c:v>#N/A</c:v>
                </c:pt>
                <c:pt idx="3836">
                  <c:v>#N/A</c:v>
                </c:pt>
                <c:pt idx="3837">
                  <c:v>#N/A</c:v>
                </c:pt>
                <c:pt idx="3838">
                  <c:v>#N/A</c:v>
                </c:pt>
                <c:pt idx="3839">
                  <c:v>#N/A</c:v>
                </c:pt>
                <c:pt idx="3840">
                  <c:v>#N/A</c:v>
                </c:pt>
                <c:pt idx="3841">
                  <c:v>#N/A</c:v>
                </c:pt>
                <c:pt idx="3842">
                  <c:v>#N/A</c:v>
                </c:pt>
                <c:pt idx="3843">
                  <c:v>#N/A</c:v>
                </c:pt>
                <c:pt idx="3844">
                  <c:v>#N/A</c:v>
                </c:pt>
                <c:pt idx="3845">
                  <c:v>#N/A</c:v>
                </c:pt>
                <c:pt idx="3846">
                  <c:v>#N/A</c:v>
                </c:pt>
                <c:pt idx="3847">
                  <c:v>#N/A</c:v>
                </c:pt>
                <c:pt idx="3848">
                  <c:v>#N/A</c:v>
                </c:pt>
                <c:pt idx="3849">
                  <c:v>#N/A</c:v>
                </c:pt>
                <c:pt idx="3850">
                  <c:v>#N/A</c:v>
                </c:pt>
                <c:pt idx="3851">
                  <c:v>#N/A</c:v>
                </c:pt>
                <c:pt idx="3852">
                  <c:v>#N/A</c:v>
                </c:pt>
                <c:pt idx="3853">
                  <c:v>#N/A</c:v>
                </c:pt>
                <c:pt idx="3854">
                  <c:v>#N/A</c:v>
                </c:pt>
                <c:pt idx="3855">
                  <c:v>#N/A</c:v>
                </c:pt>
                <c:pt idx="3856">
                  <c:v>#N/A</c:v>
                </c:pt>
                <c:pt idx="3857">
                  <c:v>#N/A</c:v>
                </c:pt>
                <c:pt idx="3858">
                  <c:v>#N/A</c:v>
                </c:pt>
                <c:pt idx="3859">
                  <c:v>#N/A</c:v>
                </c:pt>
                <c:pt idx="3860">
                  <c:v>#N/A</c:v>
                </c:pt>
                <c:pt idx="3861">
                  <c:v>#N/A</c:v>
                </c:pt>
                <c:pt idx="3862">
                  <c:v>#N/A</c:v>
                </c:pt>
                <c:pt idx="3863">
                  <c:v>#N/A</c:v>
                </c:pt>
                <c:pt idx="3864">
                  <c:v>#N/A</c:v>
                </c:pt>
                <c:pt idx="3865">
                  <c:v>#N/A</c:v>
                </c:pt>
                <c:pt idx="3866">
                  <c:v>#N/A</c:v>
                </c:pt>
                <c:pt idx="3867">
                  <c:v>#N/A</c:v>
                </c:pt>
                <c:pt idx="3868">
                  <c:v>#N/A</c:v>
                </c:pt>
                <c:pt idx="3869">
                  <c:v>#N/A</c:v>
                </c:pt>
                <c:pt idx="3870">
                  <c:v>#N/A</c:v>
                </c:pt>
                <c:pt idx="3871">
                  <c:v>#N/A</c:v>
                </c:pt>
                <c:pt idx="3872">
                  <c:v>#N/A</c:v>
                </c:pt>
                <c:pt idx="3873">
                  <c:v>#N/A</c:v>
                </c:pt>
                <c:pt idx="3874">
                  <c:v>#N/A</c:v>
                </c:pt>
                <c:pt idx="3875">
                  <c:v>#N/A</c:v>
                </c:pt>
                <c:pt idx="3876">
                  <c:v>#N/A</c:v>
                </c:pt>
                <c:pt idx="3877">
                  <c:v>#N/A</c:v>
                </c:pt>
                <c:pt idx="3878">
                  <c:v>#N/A</c:v>
                </c:pt>
                <c:pt idx="3879">
                  <c:v>#N/A</c:v>
                </c:pt>
                <c:pt idx="3880">
                  <c:v>#N/A</c:v>
                </c:pt>
                <c:pt idx="3881">
                  <c:v>#N/A</c:v>
                </c:pt>
                <c:pt idx="3882">
                  <c:v>#N/A</c:v>
                </c:pt>
                <c:pt idx="3883">
                  <c:v>#N/A</c:v>
                </c:pt>
                <c:pt idx="3884">
                  <c:v>#N/A</c:v>
                </c:pt>
                <c:pt idx="3885">
                  <c:v>#N/A</c:v>
                </c:pt>
                <c:pt idx="3886">
                  <c:v>#N/A</c:v>
                </c:pt>
                <c:pt idx="3887">
                  <c:v>#N/A</c:v>
                </c:pt>
                <c:pt idx="3888">
                  <c:v>#N/A</c:v>
                </c:pt>
                <c:pt idx="3889">
                  <c:v>#N/A</c:v>
                </c:pt>
                <c:pt idx="3890">
                  <c:v>#N/A</c:v>
                </c:pt>
                <c:pt idx="3891">
                  <c:v>#N/A</c:v>
                </c:pt>
                <c:pt idx="3892">
                  <c:v>#N/A</c:v>
                </c:pt>
                <c:pt idx="3893">
                  <c:v>#N/A</c:v>
                </c:pt>
                <c:pt idx="3894">
                  <c:v>#N/A</c:v>
                </c:pt>
                <c:pt idx="3895">
                  <c:v>#N/A</c:v>
                </c:pt>
                <c:pt idx="3896">
                  <c:v>#N/A</c:v>
                </c:pt>
                <c:pt idx="3897">
                  <c:v>#N/A</c:v>
                </c:pt>
                <c:pt idx="3898">
                  <c:v>#N/A</c:v>
                </c:pt>
                <c:pt idx="3899">
                  <c:v>#N/A</c:v>
                </c:pt>
                <c:pt idx="3900">
                  <c:v>#N/A</c:v>
                </c:pt>
                <c:pt idx="3901">
                  <c:v>#N/A</c:v>
                </c:pt>
                <c:pt idx="3902">
                  <c:v>#N/A</c:v>
                </c:pt>
                <c:pt idx="3903">
                  <c:v>#N/A</c:v>
                </c:pt>
                <c:pt idx="3904">
                  <c:v>#N/A</c:v>
                </c:pt>
                <c:pt idx="3905">
                  <c:v>#N/A</c:v>
                </c:pt>
                <c:pt idx="3906">
                  <c:v>#N/A</c:v>
                </c:pt>
                <c:pt idx="3907">
                  <c:v>#N/A</c:v>
                </c:pt>
                <c:pt idx="3908">
                  <c:v>#N/A</c:v>
                </c:pt>
                <c:pt idx="3909">
                  <c:v>#N/A</c:v>
                </c:pt>
                <c:pt idx="3910">
                  <c:v>#N/A</c:v>
                </c:pt>
                <c:pt idx="3911">
                  <c:v>#N/A</c:v>
                </c:pt>
                <c:pt idx="3912">
                  <c:v>#N/A</c:v>
                </c:pt>
                <c:pt idx="3913">
                  <c:v>#N/A</c:v>
                </c:pt>
                <c:pt idx="3914">
                  <c:v>#N/A</c:v>
                </c:pt>
                <c:pt idx="3915">
                  <c:v>#N/A</c:v>
                </c:pt>
                <c:pt idx="3916">
                  <c:v>#N/A</c:v>
                </c:pt>
                <c:pt idx="3917">
                  <c:v>#N/A</c:v>
                </c:pt>
                <c:pt idx="3918">
                  <c:v>#N/A</c:v>
                </c:pt>
                <c:pt idx="3919">
                  <c:v>#N/A</c:v>
                </c:pt>
                <c:pt idx="3920">
                  <c:v>#N/A</c:v>
                </c:pt>
                <c:pt idx="3921">
                  <c:v>#N/A</c:v>
                </c:pt>
                <c:pt idx="3922">
                  <c:v>#N/A</c:v>
                </c:pt>
                <c:pt idx="3923">
                  <c:v>#N/A</c:v>
                </c:pt>
                <c:pt idx="3924">
                  <c:v>#N/A</c:v>
                </c:pt>
                <c:pt idx="3925">
                  <c:v>#N/A</c:v>
                </c:pt>
                <c:pt idx="3926">
                  <c:v>#N/A</c:v>
                </c:pt>
                <c:pt idx="3927">
                  <c:v>#N/A</c:v>
                </c:pt>
                <c:pt idx="3928">
                  <c:v>#N/A</c:v>
                </c:pt>
                <c:pt idx="3929">
                  <c:v>#N/A</c:v>
                </c:pt>
                <c:pt idx="3930">
                  <c:v>#N/A</c:v>
                </c:pt>
                <c:pt idx="3931">
                  <c:v>#N/A</c:v>
                </c:pt>
                <c:pt idx="3932">
                  <c:v>#N/A</c:v>
                </c:pt>
                <c:pt idx="3933">
                  <c:v>#N/A</c:v>
                </c:pt>
                <c:pt idx="3934">
                  <c:v>#N/A</c:v>
                </c:pt>
                <c:pt idx="3935">
                  <c:v>#N/A</c:v>
                </c:pt>
                <c:pt idx="3936">
                  <c:v>#N/A</c:v>
                </c:pt>
                <c:pt idx="3937">
                  <c:v>#N/A</c:v>
                </c:pt>
                <c:pt idx="3938">
                  <c:v>#N/A</c:v>
                </c:pt>
                <c:pt idx="3939">
                  <c:v>#N/A</c:v>
                </c:pt>
                <c:pt idx="3940">
                  <c:v>#N/A</c:v>
                </c:pt>
                <c:pt idx="3941">
                  <c:v>#N/A</c:v>
                </c:pt>
                <c:pt idx="3942">
                  <c:v>#N/A</c:v>
                </c:pt>
                <c:pt idx="3943">
                  <c:v>#N/A</c:v>
                </c:pt>
                <c:pt idx="3944">
                  <c:v>#N/A</c:v>
                </c:pt>
                <c:pt idx="3945">
                  <c:v>#N/A</c:v>
                </c:pt>
                <c:pt idx="3946">
                  <c:v>#N/A</c:v>
                </c:pt>
                <c:pt idx="3947">
                  <c:v>#N/A</c:v>
                </c:pt>
                <c:pt idx="3948">
                  <c:v>#N/A</c:v>
                </c:pt>
                <c:pt idx="3949">
                  <c:v>#N/A</c:v>
                </c:pt>
                <c:pt idx="3950">
                  <c:v>#N/A</c:v>
                </c:pt>
                <c:pt idx="3951">
                  <c:v>#N/A</c:v>
                </c:pt>
                <c:pt idx="3952">
                  <c:v>#N/A</c:v>
                </c:pt>
                <c:pt idx="3953">
                  <c:v>#N/A</c:v>
                </c:pt>
                <c:pt idx="3954">
                  <c:v>#N/A</c:v>
                </c:pt>
                <c:pt idx="3955">
                  <c:v>#N/A</c:v>
                </c:pt>
                <c:pt idx="3956">
                  <c:v>#N/A</c:v>
                </c:pt>
                <c:pt idx="3957">
                  <c:v>#N/A</c:v>
                </c:pt>
                <c:pt idx="3958">
                  <c:v>#N/A</c:v>
                </c:pt>
                <c:pt idx="3959">
                  <c:v>#N/A</c:v>
                </c:pt>
                <c:pt idx="3960">
                  <c:v>#N/A</c:v>
                </c:pt>
                <c:pt idx="3961">
                  <c:v>#N/A</c:v>
                </c:pt>
                <c:pt idx="3962">
                  <c:v>#N/A</c:v>
                </c:pt>
                <c:pt idx="3963">
                  <c:v>#N/A</c:v>
                </c:pt>
                <c:pt idx="3964">
                  <c:v>#N/A</c:v>
                </c:pt>
                <c:pt idx="3965">
                  <c:v>#N/A</c:v>
                </c:pt>
                <c:pt idx="3966">
                  <c:v>#N/A</c:v>
                </c:pt>
                <c:pt idx="3967">
                  <c:v>#N/A</c:v>
                </c:pt>
                <c:pt idx="3968">
                  <c:v>#N/A</c:v>
                </c:pt>
                <c:pt idx="3969">
                  <c:v>#N/A</c:v>
                </c:pt>
                <c:pt idx="3970">
                  <c:v>#N/A</c:v>
                </c:pt>
                <c:pt idx="3971">
                  <c:v>#N/A</c:v>
                </c:pt>
                <c:pt idx="3972">
                  <c:v>#N/A</c:v>
                </c:pt>
                <c:pt idx="3973">
                  <c:v>#N/A</c:v>
                </c:pt>
                <c:pt idx="3974">
                  <c:v>#N/A</c:v>
                </c:pt>
                <c:pt idx="3975">
                  <c:v>#N/A</c:v>
                </c:pt>
                <c:pt idx="3976">
                  <c:v>#N/A</c:v>
                </c:pt>
                <c:pt idx="3977">
                  <c:v>#N/A</c:v>
                </c:pt>
                <c:pt idx="3978">
                  <c:v>#N/A</c:v>
                </c:pt>
                <c:pt idx="3979">
                  <c:v>#N/A</c:v>
                </c:pt>
                <c:pt idx="3980">
                  <c:v>#N/A</c:v>
                </c:pt>
                <c:pt idx="3981">
                  <c:v>#N/A</c:v>
                </c:pt>
                <c:pt idx="3982">
                  <c:v>#N/A</c:v>
                </c:pt>
                <c:pt idx="3983">
                  <c:v>#N/A</c:v>
                </c:pt>
                <c:pt idx="3984">
                  <c:v>#N/A</c:v>
                </c:pt>
                <c:pt idx="3985">
                  <c:v>#N/A</c:v>
                </c:pt>
                <c:pt idx="3986">
                  <c:v>#N/A</c:v>
                </c:pt>
                <c:pt idx="3987">
                  <c:v>#N/A</c:v>
                </c:pt>
                <c:pt idx="3988">
                  <c:v>#N/A</c:v>
                </c:pt>
                <c:pt idx="3989">
                  <c:v>#N/A</c:v>
                </c:pt>
                <c:pt idx="3990">
                  <c:v>#N/A</c:v>
                </c:pt>
                <c:pt idx="3991">
                  <c:v>#N/A</c:v>
                </c:pt>
                <c:pt idx="3992">
                  <c:v>#N/A</c:v>
                </c:pt>
                <c:pt idx="3993">
                  <c:v>#N/A</c:v>
                </c:pt>
                <c:pt idx="3994">
                  <c:v>#N/A</c:v>
                </c:pt>
                <c:pt idx="3995">
                  <c:v>#N/A</c:v>
                </c:pt>
                <c:pt idx="3996">
                  <c:v>#N/A</c:v>
                </c:pt>
                <c:pt idx="3997">
                  <c:v>#N/A</c:v>
                </c:pt>
                <c:pt idx="3998">
                  <c:v>#N/A</c:v>
                </c:pt>
                <c:pt idx="3999">
                  <c:v>#N/A</c:v>
                </c:pt>
                <c:pt idx="4000">
                  <c:v>#N/A</c:v>
                </c:pt>
                <c:pt idx="4001">
                  <c:v>#N/A</c:v>
                </c:pt>
                <c:pt idx="4002">
                  <c:v>#N/A</c:v>
                </c:pt>
                <c:pt idx="4003">
                  <c:v>#N/A</c:v>
                </c:pt>
                <c:pt idx="4004">
                  <c:v>#N/A</c:v>
                </c:pt>
                <c:pt idx="4005">
                  <c:v>#N/A</c:v>
                </c:pt>
                <c:pt idx="4006">
                  <c:v>#N/A</c:v>
                </c:pt>
                <c:pt idx="4007">
                  <c:v>#N/A</c:v>
                </c:pt>
                <c:pt idx="4008">
                  <c:v>#N/A</c:v>
                </c:pt>
                <c:pt idx="4009">
                  <c:v>#N/A</c:v>
                </c:pt>
                <c:pt idx="4010">
                  <c:v>#N/A</c:v>
                </c:pt>
                <c:pt idx="4011">
                  <c:v>#N/A</c:v>
                </c:pt>
                <c:pt idx="4012">
                  <c:v>#N/A</c:v>
                </c:pt>
                <c:pt idx="4013">
                  <c:v>#N/A</c:v>
                </c:pt>
                <c:pt idx="4014">
                  <c:v>#N/A</c:v>
                </c:pt>
                <c:pt idx="4015">
                  <c:v>#N/A</c:v>
                </c:pt>
                <c:pt idx="4016">
                  <c:v>#N/A</c:v>
                </c:pt>
                <c:pt idx="4017">
                  <c:v>#N/A</c:v>
                </c:pt>
                <c:pt idx="4018">
                  <c:v>#N/A</c:v>
                </c:pt>
                <c:pt idx="4019">
                  <c:v>#N/A</c:v>
                </c:pt>
                <c:pt idx="4020">
                  <c:v>#N/A</c:v>
                </c:pt>
                <c:pt idx="4021">
                  <c:v>#N/A</c:v>
                </c:pt>
                <c:pt idx="4022">
                  <c:v>#N/A</c:v>
                </c:pt>
                <c:pt idx="4023">
                  <c:v>#N/A</c:v>
                </c:pt>
                <c:pt idx="4024">
                  <c:v>#N/A</c:v>
                </c:pt>
                <c:pt idx="4025">
                  <c:v>#N/A</c:v>
                </c:pt>
                <c:pt idx="4026">
                  <c:v>#N/A</c:v>
                </c:pt>
                <c:pt idx="4027">
                  <c:v>#N/A</c:v>
                </c:pt>
                <c:pt idx="4028">
                  <c:v>#N/A</c:v>
                </c:pt>
                <c:pt idx="4029">
                  <c:v>#N/A</c:v>
                </c:pt>
                <c:pt idx="4030">
                  <c:v>#N/A</c:v>
                </c:pt>
                <c:pt idx="4031">
                  <c:v>#N/A</c:v>
                </c:pt>
                <c:pt idx="4032">
                  <c:v>#N/A</c:v>
                </c:pt>
                <c:pt idx="4033">
                  <c:v>#N/A</c:v>
                </c:pt>
                <c:pt idx="4034">
                  <c:v>#N/A</c:v>
                </c:pt>
                <c:pt idx="4035">
                  <c:v>#N/A</c:v>
                </c:pt>
                <c:pt idx="4036">
                  <c:v>#N/A</c:v>
                </c:pt>
                <c:pt idx="4037">
                  <c:v>#N/A</c:v>
                </c:pt>
                <c:pt idx="4038">
                  <c:v>#N/A</c:v>
                </c:pt>
                <c:pt idx="4039">
                  <c:v>#N/A</c:v>
                </c:pt>
                <c:pt idx="4040">
                  <c:v>#N/A</c:v>
                </c:pt>
                <c:pt idx="4041">
                  <c:v>#N/A</c:v>
                </c:pt>
                <c:pt idx="4042">
                  <c:v>#N/A</c:v>
                </c:pt>
                <c:pt idx="4043">
                  <c:v>#N/A</c:v>
                </c:pt>
                <c:pt idx="4044">
                  <c:v>#N/A</c:v>
                </c:pt>
                <c:pt idx="4045">
                  <c:v>#N/A</c:v>
                </c:pt>
                <c:pt idx="4046">
                  <c:v>#N/A</c:v>
                </c:pt>
                <c:pt idx="4047">
                  <c:v>#N/A</c:v>
                </c:pt>
                <c:pt idx="4048">
                  <c:v>#N/A</c:v>
                </c:pt>
                <c:pt idx="4049">
                  <c:v>#N/A</c:v>
                </c:pt>
                <c:pt idx="4050">
                  <c:v>#N/A</c:v>
                </c:pt>
                <c:pt idx="4051">
                  <c:v>#N/A</c:v>
                </c:pt>
                <c:pt idx="4052">
                  <c:v>#N/A</c:v>
                </c:pt>
                <c:pt idx="4053">
                  <c:v>#N/A</c:v>
                </c:pt>
                <c:pt idx="4054">
                  <c:v>#N/A</c:v>
                </c:pt>
                <c:pt idx="4055">
                  <c:v>#N/A</c:v>
                </c:pt>
                <c:pt idx="4056">
                  <c:v>#N/A</c:v>
                </c:pt>
                <c:pt idx="4057">
                  <c:v>#N/A</c:v>
                </c:pt>
                <c:pt idx="4058">
                  <c:v>#N/A</c:v>
                </c:pt>
                <c:pt idx="4059">
                  <c:v>#N/A</c:v>
                </c:pt>
                <c:pt idx="4060">
                  <c:v>#N/A</c:v>
                </c:pt>
                <c:pt idx="4061">
                  <c:v>#N/A</c:v>
                </c:pt>
                <c:pt idx="4062">
                  <c:v>#N/A</c:v>
                </c:pt>
                <c:pt idx="4063">
                  <c:v>#N/A</c:v>
                </c:pt>
                <c:pt idx="4064">
                  <c:v>#N/A</c:v>
                </c:pt>
                <c:pt idx="4065">
                  <c:v>#N/A</c:v>
                </c:pt>
                <c:pt idx="4066">
                  <c:v>#N/A</c:v>
                </c:pt>
                <c:pt idx="4067">
                  <c:v>#N/A</c:v>
                </c:pt>
                <c:pt idx="4068">
                  <c:v>#N/A</c:v>
                </c:pt>
                <c:pt idx="4069">
                  <c:v>#N/A</c:v>
                </c:pt>
                <c:pt idx="4070">
                  <c:v>#N/A</c:v>
                </c:pt>
                <c:pt idx="4071">
                  <c:v>#N/A</c:v>
                </c:pt>
                <c:pt idx="4072">
                  <c:v>#N/A</c:v>
                </c:pt>
                <c:pt idx="4073">
                  <c:v>#N/A</c:v>
                </c:pt>
                <c:pt idx="4074">
                  <c:v>#N/A</c:v>
                </c:pt>
                <c:pt idx="4075">
                  <c:v>#N/A</c:v>
                </c:pt>
                <c:pt idx="4076">
                  <c:v>#N/A</c:v>
                </c:pt>
                <c:pt idx="4077">
                  <c:v>#N/A</c:v>
                </c:pt>
                <c:pt idx="4078">
                  <c:v>#N/A</c:v>
                </c:pt>
                <c:pt idx="4079">
                  <c:v>#N/A</c:v>
                </c:pt>
                <c:pt idx="4080">
                  <c:v>#N/A</c:v>
                </c:pt>
                <c:pt idx="4081">
                  <c:v>#N/A</c:v>
                </c:pt>
                <c:pt idx="4082">
                  <c:v>#N/A</c:v>
                </c:pt>
                <c:pt idx="4083">
                  <c:v>#N/A</c:v>
                </c:pt>
                <c:pt idx="4084">
                  <c:v>#N/A</c:v>
                </c:pt>
                <c:pt idx="4085">
                  <c:v>#N/A</c:v>
                </c:pt>
                <c:pt idx="4086">
                  <c:v>#N/A</c:v>
                </c:pt>
                <c:pt idx="4087">
                  <c:v>#N/A</c:v>
                </c:pt>
                <c:pt idx="4088">
                  <c:v>#N/A</c:v>
                </c:pt>
                <c:pt idx="4089">
                  <c:v>#N/A</c:v>
                </c:pt>
                <c:pt idx="4090">
                  <c:v>#N/A</c:v>
                </c:pt>
                <c:pt idx="4091">
                  <c:v>#N/A</c:v>
                </c:pt>
                <c:pt idx="4092">
                  <c:v>#N/A</c:v>
                </c:pt>
                <c:pt idx="4093">
                  <c:v>#N/A</c:v>
                </c:pt>
                <c:pt idx="4094">
                  <c:v>#N/A</c:v>
                </c:pt>
                <c:pt idx="4095">
                  <c:v>#N/A</c:v>
                </c:pt>
                <c:pt idx="4096">
                  <c:v>#N/A</c:v>
                </c:pt>
                <c:pt idx="4097">
                  <c:v>#N/A</c:v>
                </c:pt>
                <c:pt idx="4098">
                  <c:v>#N/A</c:v>
                </c:pt>
                <c:pt idx="4099">
                  <c:v>#N/A</c:v>
                </c:pt>
                <c:pt idx="4100">
                  <c:v>#N/A</c:v>
                </c:pt>
                <c:pt idx="4101">
                  <c:v>#N/A</c:v>
                </c:pt>
                <c:pt idx="4102">
                  <c:v>#N/A</c:v>
                </c:pt>
                <c:pt idx="4103">
                  <c:v>#N/A</c:v>
                </c:pt>
                <c:pt idx="4104">
                  <c:v>#N/A</c:v>
                </c:pt>
                <c:pt idx="4105">
                  <c:v>#N/A</c:v>
                </c:pt>
                <c:pt idx="4106">
                  <c:v>#N/A</c:v>
                </c:pt>
                <c:pt idx="4107">
                  <c:v>#N/A</c:v>
                </c:pt>
                <c:pt idx="4108">
                  <c:v>#N/A</c:v>
                </c:pt>
                <c:pt idx="4109">
                  <c:v>#N/A</c:v>
                </c:pt>
                <c:pt idx="4110">
                  <c:v>#N/A</c:v>
                </c:pt>
                <c:pt idx="4111">
                  <c:v>#N/A</c:v>
                </c:pt>
                <c:pt idx="4112">
                  <c:v>#N/A</c:v>
                </c:pt>
                <c:pt idx="4113">
                  <c:v>#N/A</c:v>
                </c:pt>
                <c:pt idx="4114">
                  <c:v>#N/A</c:v>
                </c:pt>
                <c:pt idx="4115">
                  <c:v>#N/A</c:v>
                </c:pt>
                <c:pt idx="4116">
                  <c:v>#N/A</c:v>
                </c:pt>
                <c:pt idx="4117">
                  <c:v>#N/A</c:v>
                </c:pt>
                <c:pt idx="4118">
                  <c:v>#N/A</c:v>
                </c:pt>
                <c:pt idx="4119">
                  <c:v>#N/A</c:v>
                </c:pt>
                <c:pt idx="4120">
                  <c:v>#N/A</c:v>
                </c:pt>
                <c:pt idx="4121">
                  <c:v>#N/A</c:v>
                </c:pt>
                <c:pt idx="4122">
                  <c:v>#N/A</c:v>
                </c:pt>
                <c:pt idx="4123">
                  <c:v>#N/A</c:v>
                </c:pt>
                <c:pt idx="4124">
                  <c:v>#N/A</c:v>
                </c:pt>
                <c:pt idx="4125">
                  <c:v>#N/A</c:v>
                </c:pt>
                <c:pt idx="4126">
                  <c:v>#N/A</c:v>
                </c:pt>
                <c:pt idx="4127">
                  <c:v>#N/A</c:v>
                </c:pt>
                <c:pt idx="4128">
                  <c:v>#N/A</c:v>
                </c:pt>
                <c:pt idx="4129">
                  <c:v>#N/A</c:v>
                </c:pt>
                <c:pt idx="4130">
                  <c:v>#N/A</c:v>
                </c:pt>
                <c:pt idx="4131">
                  <c:v>#N/A</c:v>
                </c:pt>
                <c:pt idx="4132">
                  <c:v>#N/A</c:v>
                </c:pt>
                <c:pt idx="4133">
                  <c:v>#N/A</c:v>
                </c:pt>
                <c:pt idx="4134">
                  <c:v>#N/A</c:v>
                </c:pt>
                <c:pt idx="4135">
                  <c:v>#N/A</c:v>
                </c:pt>
                <c:pt idx="4136">
                  <c:v>#N/A</c:v>
                </c:pt>
                <c:pt idx="4137">
                  <c:v>#N/A</c:v>
                </c:pt>
                <c:pt idx="4138">
                  <c:v>#N/A</c:v>
                </c:pt>
                <c:pt idx="4139">
                  <c:v>#N/A</c:v>
                </c:pt>
                <c:pt idx="4140">
                  <c:v>#N/A</c:v>
                </c:pt>
                <c:pt idx="4141">
                  <c:v>#N/A</c:v>
                </c:pt>
                <c:pt idx="4142">
                  <c:v>#N/A</c:v>
                </c:pt>
                <c:pt idx="4143">
                  <c:v>#N/A</c:v>
                </c:pt>
                <c:pt idx="4144">
                  <c:v>#N/A</c:v>
                </c:pt>
                <c:pt idx="4145">
                  <c:v>#N/A</c:v>
                </c:pt>
                <c:pt idx="4146">
                  <c:v>#N/A</c:v>
                </c:pt>
                <c:pt idx="4147">
                  <c:v>#N/A</c:v>
                </c:pt>
                <c:pt idx="4148">
                  <c:v>#N/A</c:v>
                </c:pt>
                <c:pt idx="4149">
                  <c:v>#N/A</c:v>
                </c:pt>
                <c:pt idx="4150">
                  <c:v>#N/A</c:v>
                </c:pt>
                <c:pt idx="4151">
                  <c:v>#N/A</c:v>
                </c:pt>
                <c:pt idx="4152">
                  <c:v>#N/A</c:v>
                </c:pt>
                <c:pt idx="4153">
                  <c:v>#N/A</c:v>
                </c:pt>
                <c:pt idx="4154">
                  <c:v>#N/A</c:v>
                </c:pt>
                <c:pt idx="4155">
                  <c:v>#N/A</c:v>
                </c:pt>
                <c:pt idx="4156">
                  <c:v>#N/A</c:v>
                </c:pt>
                <c:pt idx="4157">
                  <c:v>#N/A</c:v>
                </c:pt>
                <c:pt idx="4158">
                  <c:v>#N/A</c:v>
                </c:pt>
                <c:pt idx="4159">
                  <c:v>#N/A</c:v>
                </c:pt>
                <c:pt idx="4160">
                  <c:v>#N/A</c:v>
                </c:pt>
                <c:pt idx="4161">
                  <c:v>#N/A</c:v>
                </c:pt>
                <c:pt idx="4162">
                  <c:v>#N/A</c:v>
                </c:pt>
                <c:pt idx="4163">
                  <c:v>#N/A</c:v>
                </c:pt>
                <c:pt idx="4164">
                  <c:v>#N/A</c:v>
                </c:pt>
                <c:pt idx="4165">
                  <c:v>#N/A</c:v>
                </c:pt>
                <c:pt idx="4166">
                  <c:v>#N/A</c:v>
                </c:pt>
                <c:pt idx="4167">
                  <c:v>#N/A</c:v>
                </c:pt>
                <c:pt idx="4168">
                  <c:v>#N/A</c:v>
                </c:pt>
                <c:pt idx="4169">
                  <c:v>#N/A</c:v>
                </c:pt>
                <c:pt idx="4170">
                  <c:v>#N/A</c:v>
                </c:pt>
                <c:pt idx="4171">
                  <c:v>#N/A</c:v>
                </c:pt>
                <c:pt idx="4172">
                  <c:v>#N/A</c:v>
                </c:pt>
                <c:pt idx="4173">
                  <c:v>#N/A</c:v>
                </c:pt>
                <c:pt idx="4174">
                  <c:v>#N/A</c:v>
                </c:pt>
                <c:pt idx="4175">
                  <c:v>#N/A</c:v>
                </c:pt>
                <c:pt idx="4176">
                  <c:v>#N/A</c:v>
                </c:pt>
                <c:pt idx="4177">
                  <c:v>#N/A</c:v>
                </c:pt>
                <c:pt idx="4178">
                  <c:v>#N/A</c:v>
                </c:pt>
                <c:pt idx="4179">
                  <c:v>#N/A</c:v>
                </c:pt>
                <c:pt idx="4180">
                  <c:v>#N/A</c:v>
                </c:pt>
                <c:pt idx="4181">
                  <c:v>#N/A</c:v>
                </c:pt>
                <c:pt idx="4182">
                  <c:v>#N/A</c:v>
                </c:pt>
                <c:pt idx="4183">
                  <c:v>#N/A</c:v>
                </c:pt>
                <c:pt idx="4184">
                  <c:v>#N/A</c:v>
                </c:pt>
                <c:pt idx="4185">
                  <c:v>#N/A</c:v>
                </c:pt>
                <c:pt idx="4186">
                  <c:v>#N/A</c:v>
                </c:pt>
                <c:pt idx="4187">
                  <c:v>#N/A</c:v>
                </c:pt>
                <c:pt idx="4188">
                  <c:v>#N/A</c:v>
                </c:pt>
                <c:pt idx="4189">
                  <c:v>#N/A</c:v>
                </c:pt>
                <c:pt idx="4190">
                  <c:v>#N/A</c:v>
                </c:pt>
                <c:pt idx="4191">
                  <c:v>#N/A</c:v>
                </c:pt>
                <c:pt idx="4192">
                  <c:v>#N/A</c:v>
                </c:pt>
                <c:pt idx="4193">
                  <c:v>#N/A</c:v>
                </c:pt>
                <c:pt idx="4194">
                  <c:v>#N/A</c:v>
                </c:pt>
                <c:pt idx="4195">
                  <c:v>#N/A</c:v>
                </c:pt>
                <c:pt idx="4196">
                  <c:v>#N/A</c:v>
                </c:pt>
                <c:pt idx="4197">
                  <c:v>#N/A</c:v>
                </c:pt>
                <c:pt idx="4198">
                  <c:v>#N/A</c:v>
                </c:pt>
                <c:pt idx="4199">
                  <c:v>#N/A</c:v>
                </c:pt>
                <c:pt idx="4200">
                  <c:v>#N/A</c:v>
                </c:pt>
                <c:pt idx="4201">
                  <c:v>#N/A</c:v>
                </c:pt>
                <c:pt idx="4202">
                  <c:v>#N/A</c:v>
                </c:pt>
                <c:pt idx="4203">
                  <c:v>#N/A</c:v>
                </c:pt>
                <c:pt idx="4204">
                  <c:v>#N/A</c:v>
                </c:pt>
                <c:pt idx="4205">
                  <c:v>#N/A</c:v>
                </c:pt>
                <c:pt idx="4206">
                  <c:v>#N/A</c:v>
                </c:pt>
                <c:pt idx="4207">
                  <c:v>#N/A</c:v>
                </c:pt>
                <c:pt idx="4208">
                  <c:v>#N/A</c:v>
                </c:pt>
                <c:pt idx="4209">
                  <c:v>#N/A</c:v>
                </c:pt>
                <c:pt idx="4210">
                  <c:v>#N/A</c:v>
                </c:pt>
                <c:pt idx="4211">
                  <c:v>#N/A</c:v>
                </c:pt>
                <c:pt idx="4212">
                  <c:v>#N/A</c:v>
                </c:pt>
                <c:pt idx="4213">
                  <c:v>#N/A</c:v>
                </c:pt>
                <c:pt idx="4214">
                  <c:v>#N/A</c:v>
                </c:pt>
                <c:pt idx="4215">
                  <c:v>#N/A</c:v>
                </c:pt>
                <c:pt idx="4216">
                  <c:v>#N/A</c:v>
                </c:pt>
                <c:pt idx="4217">
                  <c:v>#N/A</c:v>
                </c:pt>
                <c:pt idx="4218">
                  <c:v>#N/A</c:v>
                </c:pt>
                <c:pt idx="4219">
                  <c:v>#N/A</c:v>
                </c:pt>
                <c:pt idx="4220">
                  <c:v>#N/A</c:v>
                </c:pt>
                <c:pt idx="4221">
                  <c:v>#N/A</c:v>
                </c:pt>
                <c:pt idx="4222">
                  <c:v>#N/A</c:v>
                </c:pt>
                <c:pt idx="4223">
                  <c:v>#N/A</c:v>
                </c:pt>
                <c:pt idx="4224">
                  <c:v>#N/A</c:v>
                </c:pt>
                <c:pt idx="4225">
                  <c:v>#N/A</c:v>
                </c:pt>
                <c:pt idx="4226">
                  <c:v>#N/A</c:v>
                </c:pt>
                <c:pt idx="4227">
                  <c:v>#N/A</c:v>
                </c:pt>
                <c:pt idx="4228">
                  <c:v>#N/A</c:v>
                </c:pt>
                <c:pt idx="4229">
                  <c:v>#N/A</c:v>
                </c:pt>
                <c:pt idx="4230">
                  <c:v>#N/A</c:v>
                </c:pt>
                <c:pt idx="4231">
                  <c:v>#N/A</c:v>
                </c:pt>
                <c:pt idx="4232">
                  <c:v>#N/A</c:v>
                </c:pt>
                <c:pt idx="4233">
                  <c:v>#N/A</c:v>
                </c:pt>
                <c:pt idx="4234">
                  <c:v>#N/A</c:v>
                </c:pt>
                <c:pt idx="4235">
                  <c:v>#N/A</c:v>
                </c:pt>
                <c:pt idx="4236">
                  <c:v>#N/A</c:v>
                </c:pt>
                <c:pt idx="4237">
                  <c:v>#N/A</c:v>
                </c:pt>
                <c:pt idx="4238">
                  <c:v>#N/A</c:v>
                </c:pt>
                <c:pt idx="4239">
                  <c:v>#N/A</c:v>
                </c:pt>
                <c:pt idx="4240">
                  <c:v>#N/A</c:v>
                </c:pt>
                <c:pt idx="4241">
                  <c:v>#N/A</c:v>
                </c:pt>
                <c:pt idx="4242">
                  <c:v>#N/A</c:v>
                </c:pt>
                <c:pt idx="4243">
                  <c:v>#N/A</c:v>
                </c:pt>
                <c:pt idx="4244">
                  <c:v>#N/A</c:v>
                </c:pt>
                <c:pt idx="4245">
                  <c:v>#N/A</c:v>
                </c:pt>
                <c:pt idx="4246">
                  <c:v>#N/A</c:v>
                </c:pt>
                <c:pt idx="4247">
                  <c:v>#N/A</c:v>
                </c:pt>
                <c:pt idx="4248">
                  <c:v>#N/A</c:v>
                </c:pt>
                <c:pt idx="4249">
                  <c:v>#N/A</c:v>
                </c:pt>
                <c:pt idx="4250">
                  <c:v>#N/A</c:v>
                </c:pt>
                <c:pt idx="4251">
                  <c:v>#N/A</c:v>
                </c:pt>
                <c:pt idx="4252">
                  <c:v>#N/A</c:v>
                </c:pt>
                <c:pt idx="4253">
                  <c:v>#N/A</c:v>
                </c:pt>
                <c:pt idx="4254">
                  <c:v>#N/A</c:v>
                </c:pt>
                <c:pt idx="4255">
                  <c:v>#N/A</c:v>
                </c:pt>
                <c:pt idx="4256">
                  <c:v>#N/A</c:v>
                </c:pt>
                <c:pt idx="4257">
                  <c:v>#N/A</c:v>
                </c:pt>
                <c:pt idx="4258">
                  <c:v>#N/A</c:v>
                </c:pt>
                <c:pt idx="4259">
                  <c:v>#N/A</c:v>
                </c:pt>
                <c:pt idx="4260">
                  <c:v>#N/A</c:v>
                </c:pt>
                <c:pt idx="4261">
                  <c:v>#N/A</c:v>
                </c:pt>
                <c:pt idx="4262">
                  <c:v>#N/A</c:v>
                </c:pt>
                <c:pt idx="4263">
                  <c:v>#N/A</c:v>
                </c:pt>
                <c:pt idx="4264">
                  <c:v>#N/A</c:v>
                </c:pt>
                <c:pt idx="4265">
                  <c:v>#N/A</c:v>
                </c:pt>
                <c:pt idx="4266">
                  <c:v>#N/A</c:v>
                </c:pt>
                <c:pt idx="4267">
                  <c:v>#N/A</c:v>
                </c:pt>
                <c:pt idx="4268">
                  <c:v>#N/A</c:v>
                </c:pt>
                <c:pt idx="4269">
                  <c:v>#N/A</c:v>
                </c:pt>
                <c:pt idx="4270">
                  <c:v>#N/A</c:v>
                </c:pt>
                <c:pt idx="4271">
                  <c:v>#N/A</c:v>
                </c:pt>
                <c:pt idx="4272">
                  <c:v>#N/A</c:v>
                </c:pt>
                <c:pt idx="4273">
                  <c:v>#N/A</c:v>
                </c:pt>
                <c:pt idx="4274">
                  <c:v>#N/A</c:v>
                </c:pt>
                <c:pt idx="4275">
                  <c:v>#N/A</c:v>
                </c:pt>
                <c:pt idx="4276">
                  <c:v>#N/A</c:v>
                </c:pt>
                <c:pt idx="4277">
                  <c:v>#N/A</c:v>
                </c:pt>
                <c:pt idx="4278">
                  <c:v>#N/A</c:v>
                </c:pt>
                <c:pt idx="4279">
                  <c:v>#N/A</c:v>
                </c:pt>
                <c:pt idx="4280">
                  <c:v>#N/A</c:v>
                </c:pt>
                <c:pt idx="4281">
                  <c:v>#N/A</c:v>
                </c:pt>
                <c:pt idx="4282">
                  <c:v>#N/A</c:v>
                </c:pt>
                <c:pt idx="4283">
                  <c:v>#N/A</c:v>
                </c:pt>
                <c:pt idx="4284">
                  <c:v>#N/A</c:v>
                </c:pt>
                <c:pt idx="4285">
                  <c:v>#N/A</c:v>
                </c:pt>
                <c:pt idx="4286">
                  <c:v>#N/A</c:v>
                </c:pt>
                <c:pt idx="4287">
                  <c:v>#N/A</c:v>
                </c:pt>
                <c:pt idx="4288">
                  <c:v>#N/A</c:v>
                </c:pt>
                <c:pt idx="4289">
                  <c:v>#N/A</c:v>
                </c:pt>
                <c:pt idx="4290">
                  <c:v>#N/A</c:v>
                </c:pt>
                <c:pt idx="4291">
                  <c:v>#N/A</c:v>
                </c:pt>
                <c:pt idx="4292">
                  <c:v>#N/A</c:v>
                </c:pt>
                <c:pt idx="4293">
                  <c:v>#N/A</c:v>
                </c:pt>
                <c:pt idx="4294">
                  <c:v>#N/A</c:v>
                </c:pt>
                <c:pt idx="4295">
                  <c:v>#N/A</c:v>
                </c:pt>
                <c:pt idx="4296">
                  <c:v>#N/A</c:v>
                </c:pt>
                <c:pt idx="4297">
                  <c:v>#N/A</c:v>
                </c:pt>
                <c:pt idx="4298">
                  <c:v>#N/A</c:v>
                </c:pt>
                <c:pt idx="4299">
                  <c:v>#N/A</c:v>
                </c:pt>
                <c:pt idx="4300">
                  <c:v>#N/A</c:v>
                </c:pt>
                <c:pt idx="4301">
                  <c:v>#N/A</c:v>
                </c:pt>
                <c:pt idx="4302">
                  <c:v>#N/A</c:v>
                </c:pt>
                <c:pt idx="4303">
                  <c:v>#N/A</c:v>
                </c:pt>
                <c:pt idx="4304">
                  <c:v>#N/A</c:v>
                </c:pt>
                <c:pt idx="4305">
                  <c:v>#N/A</c:v>
                </c:pt>
                <c:pt idx="4306">
                  <c:v>#N/A</c:v>
                </c:pt>
                <c:pt idx="4307">
                  <c:v>#N/A</c:v>
                </c:pt>
                <c:pt idx="4308">
                  <c:v>#N/A</c:v>
                </c:pt>
                <c:pt idx="4309">
                  <c:v>#N/A</c:v>
                </c:pt>
                <c:pt idx="4310">
                  <c:v>#N/A</c:v>
                </c:pt>
                <c:pt idx="4311">
                  <c:v>#N/A</c:v>
                </c:pt>
                <c:pt idx="4312">
                  <c:v>#N/A</c:v>
                </c:pt>
                <c:pt idx="4313">
                  <c:v>#N/A</c:v>
                </c:pt>
                <c:pt idx="4314">
                  <c:v>#N/A</c:v>
                </c:pt>
                <c:pt idx="4315">
                  <c:v>#N/A</c:v>
                </c:pt>
                <c:pt idx="4316">
                  <c:v>#N/A</c:v>
                </c:pt>
                <c:pt idx="4317">
                  <c:v>#N/A</c:v>
                </c:pt>
                <c:pt idx="4318">
                  <c:v>#N/A</c:v>
                </c:pt>
                <c:pt idx="4319">
                  <c:v>#N/A</c:v>
                </c:pt>
                <c:pt idx="4320">
                  <c:v>#N/A</c:v>
                </c:pt>
                <c:pt idx="4321">
                  <c:v>#N/A</c:v>
                </c:pt>
                <c:pt idx="4322">
                  <c:v>#N/A</c:v>
                </c:pt>
                <c:pt idx="4323">
                  <c:v>#N/A</c:v>
                </c:pt>
                <c:pt idx="4324">
                  <c:v>#N/A</c:v>
                </c:pt>
                <c:pt idx="4325">
                  <c:v>#N/A</c:v>
                </c:pt>
                <c:pt idx="4326">
                  <c:v>#N/A</c:v>
                </c:pt>
                <c:pt idx="4327">
                  <c:v>#N/A</c:v>
                </c:pt>
                <c:pt idx="4328">
                  <c:v>#N/A</c:v>
                </c:pt>
                <c:pt idx="4329">
                  <c:v>#N/A</c:v>
                </c:pt>
                <c:pt idx="4330">
                  <c:v>#N/A</c:v>
                </c:pt>
                <c:pt idx="4331">
                  <c:v>#N/A</c:v>
                </c:pt>
                <c:pt idx="4332">
                  <c:v>#N/A</c:v>
                </c:pt>
                <c:pt idx="4333">
                  <c:v>#N/A</c:v>
                </c:pt>
                <c:pt idx="4334">
                  <c:v>#N/A</c:v>
                </c:pt>
                <c:pt idx="4335">
                  <c:v>#N/A</c:v>
                </c:pt>
                <c:pt idx="4336">
                  <c:v>#N/A</c:v>
                </c:pt>
                <c:pt idx="4337">
                  <c:v>#N/A</c:v>
                </c:pt>
                <c:pt idx="4338">
                  <c:v>#N/A</c:v>
                </c:pt>
                <c:pt idx="4339">
                  <c:v>#N/A</c:v>
                </c:pt>
                <c:pt idx="4340">
                  <c:v>#N/A</c:v>
                </c:pt>
                <c:pt idx="4341">
                  <c:v>#N/A</c:v>
                </c:pt>
                <c:pt idx="4342">
                  <c:v>#N/A</c:v>
                </c:pt>
                <c:pt idx="4343">
                  <c:v>#N/A</c:v>
                </c:pt>
                <c:pt idx="4344">
                  <c:v>#N/A</c:v>
                </c:pt>
                <c:pt idx="4345">
                  <c:v>#N/A</c:v>
                </c:pt>
                <c:pt idx="4346">
                  <c:v>#N/A</c:v>
                </c:pt>
                <c:pt idx="4347">
                  <c:v>#N/A</c:v>
                </c:pt>
                <c:pt idx="4348">
                  <c:v>#N/A</c:v>
                </c:pt>
                <c:pt idx="4349">
                  <c:v>#N/A</c:v>
                </c:pt>
                <c:pt idx="4350">
                  <c:v>#N/A</c:v>
                </c:pt>
                <c:pt idx="4351">
                  <c:v>#N/A</c:v>
                </c:pt>
                <c:pt idx="4352">
                  <c:v>#N/A</c:v>
                </c:pt>
                <c:pt idx="4353">
                  <c:v>#N/A</c:v>
                </c:pt>
                <c:pt idx="4354">
                  <c:v>#N/A</c:v>
                </c:pt>
                <c:pt idx="4355">
                  <c:v>#N/A</c:v>
                </c:pt>
                <c:pt idx="4356">
                  <c:v>#N/A</c:v>
                </c:pt>
                <c:pt idx="4357">
                  <c:v>#N/A</c:v>
                </c:pt>
                <c:pt idx="4358">
                  <c:v>#N/A</c:v>
                </c:pt>
                <c:pt idx="4359">
                  <c:v>#N/A</c:v>
                </c:pt>
                <c:pt idx="4360">
                  <c:v>#N/A</c:v>
                </c:pt>
                <c:pt idx="4361">
                  <c:v>#N/A</c:v>
                </c:pt>
                <c:pt idx="4362">
                  <c:v>#N/A</c:v>
                </c:pt>
                <c:pt idx="4363">
                  <c:v>#N/A</c:v>
                </c:pt>
                <c:pt idx="4364">
                  <c:v>#N/A</c:v>
                </c:pt>
                <c:pt idx="4365">
                  <c:v>#N/A</c:v>
                </c:pt>
                <c:pt idx="4366">
                  <c:v>#N/A</c:v>
                </c:pt>
                <c:pt idx="4367">
                  <c:v>#N/A</c:v>
                </c:pt>
                <c:pt idx="4368">
                  <c:v>#N/A</c:v>
                </c:pt>
                <c:pt idx="4369">
                  <c:v>#N/A</c:v>
                </c:pt>
                <c:pt idx="4370">
                  <c:v>#N/A</c:v>
                </c:pt>
                <c:pt idx="4371">
                  <c:v>#N/A</c:v>
                </c:pt>
                <c:pt idx="4372">
                  <c:v>#N/A</c:v>
                </c:pt>
                <c:pt idx="4373">
                  <c:v>#N/A</c:v>
                </c:pt>
                <c:pt idx="4374">
                  <c:v>#N/A</c:v>
                </c:pt>
                <c:pt idx="4375">
                  <c:v>#N/A</c:v>
                </c:pt>
                <c:pt idx="4376">
                  <c:v>#N/A</c:v>
                </c:pt>
                <c:pt idx="4377">
                  <c:v>#N/A</c:v>
                </c:pt>
                <c:pt idx="4378">
                  <c:v>#N/A</c:v>
                </c:pt>
                <c:pt idx="4379">
                  <c:v>#N/A</c:v>
                </c:pt>
                <c:pt idx="4380">
                  <c:v>#N/A</c:v>
                </c:pt>
                <c:pt idx="4381">
                  <c:v>#N/A</c:v>
                </c:pt>
                <c:pt idx="4382">
                  <c:v>#N/A</c:v>
                </c:pt>
                <c:pt idx="4383">
                  <c:v>#N/A</c:v>
                </c:pt>
                <c:pt idx="4384">
                  <c:v>#N/A</c:v>
                </c:pt>
                <c:pt idx="4385">
                  <c:v>#N/A</c:v>
                </c:pt>
                <c:pt idx="4386">
                  <c:v>#N/A</c:v>
                </c:pt>
                <c:pt idx="4387">
                  <c:v>#N/A</c:v>
                </c:pt>
                <c:pt idx="4388">
                  <c:v>#N/A</c:v>
                </c:pt>
                <c:pt idx="4389">
                  <c:v>#N/A</c:v>
                </c:pt>
                <c:pt idx="4390">
                  <c:v>#N/A</c:v>
                </c:pt>
                <c:pt idx="4391">
                  <c:v>#N/A</c:v>
                </c:pt>
                <c:pt idx="4392">
                  <c:v>#N/A</c:v>
                </c:pt>
                <c:pt idx="4393">
                  <c:v>#N/A</c:v>
                </c:pt>
                <c:pt idx="4394">
                  <c:v>#N/A</c:v>
                </c:pt>
                <c:pt idx="4395">
                  <c:v>#N/A</c:v>
                </c:pt>
                <c:pt idx="4396">
                  <c:v>#N/A</c:v>
                </c:pt>
                <c:pt idx="4397">
                  <c:v>#N/A</c:v>
                </c:pt>
                <c:pt idx="4398">
                  <c:v>#N/A</c:v>
                </c:pt>
                <c:pt idx="4399">
                  <c:v>#N/A</c:v>
                </c:pt>
                <c:pt idx="4400">
                  <c:v>#N/A</c:v>
                </c:pt>
                <c:pt idx="4401">
                  <c:v>#N/A</c:v>
                </c:pt>
                <c:pt idx="4402">
                  <c:v>#N/A</c:v>
                </c:pt>
                <c:pt idx="4403">
                  <c:v>#N/A</c:v>
                </c:pt>
                <c:pt idx="4404">
                  <c:v>#N/A</c:v>
                </c:pt>
                <c:pt idx="4405">
                  <c:v>#N/A</c:v>
                </c:pt>
                <c:pt idx="4406">
                  <c:v>#N/A</c:v>
                </c:pt>
                <c:pt idx="4407">
                  <c:v>#N/A</c:v>
                </c:pt>
                <c:pt idx="4408">
                  <c:v>#N/A</c:v>
                </c:pt>
                <c:pt idx="4409">
                  <c:v>#N/A</c:v>
                </c:pt>
                <c:pt idx="4410">
                  <c:v>#N/A</c:v>
                </c:pt>
                <c:pt idx="4411">
                  <c:v>#N/A</c:v>
                </c:pt>
                <c:pt idx="4412">
                  <c:v>#N/A</c:v>
                </c:pt>
                <c:pt idx="4413">
                  <c:v>#N/A</c:v>
                </c:pt>
                <c:pt idx="4414">
                  <c:v>#N/A</c:v>
                </c:pt>
                <c:pt idx="4415">
                  <c:v>#N/A</c:v>
                </c:pt>
                <c:pt idx="4416">
                  <c:v>#N/A</c:v>
                </c:pt>
                <c:pt idx="4417">
                  <c:v>#N/A</c:v>
                </c:pt>
                <c:pt idx="4418">
                  <c:v>#N/A</c:v>
                </c:pt>
                <c:pt idx="4419">
                  <c:v>#N/A</c:v>
                </c:pt>
                <c:pt idx="4420">
                  <c:v>#N/A</c:v>
                </c:pt>
                <c:pt idx="4421">
                  <c:v>#N/A</c:v>
                </c:pt>
                <c:pt idx="4422">
                  <c:v>#N/A</c:v>
                </c:pt>
                <c:pt idx="4423">
                  <c:v>#N/A</c:v>
                </c:pt>
                <c:pt idx="4424">
                  <c:v>#N/A</c:v>
                </c:pt>
                <c:pt idx="4425">
                  <c:v>#N/A</c:v>
                </c:pt>
                <c:pt idx="4426">
                  <c:v>#N/A</c:v>
                </c:pt>
                <c:pt idx="4427">
                  <c:v>#N/A</c:v>
                </c:pt>
                <c:pt idx="4428">
                  <c:v>#N/A</c:v>
                </c:pt>
                <c:pt idx="4429">
                  <c:v>#N/A</c:v>
                </c:pt>
                <c:pt idx="4430">
                  <c:v>#N/A</c:v>
                </c:pt>
                <c:pt idx="4431">
                  <c:v>#N/A</c:v>
                </c:pt>
                <c:pt idx="4432">
                  <c:v>#N/A</c:v>
                </c:pt>
                <c:pt idx="4433">
                  <c:v>#N/A</c:v>
                </c:pt>
                <c:pt idx="4434">
                  <c:v>#N/A</c:v>
                </c:pt>
                <c:pt idx="4435">
                  <c:v>#N/A</c:v>
                </c:pt>
                <c:pt idx="4436">
                  <c:v>#N/A</c:v>
                </c:pt>
                <c:pt idx="4437">
                  <c:v>#N/A</c:v>
                </c:pt>
                <c:pt idx="4438">
                  <c:v>#N/A</c:v>
                </c:pt>
                <c:pt idx="4439">
                  <c:v>#N/A</c:v>
                </c:pt>
                <c:pt idx="4440">
                  <c:v>#N/A</c:v>
                </c:pt>
                <c:pt idx="4441">
                  <c:v>#N/A</c:v>
                </c:pt>
                <c:pt idx="4442">
                  <c:v>#N/A</c:v>
                </c:pt>
                <c:pt idx="4443">
                  <c:v>#N/A</c:v>
                </c:pt>
                <c:pt idx="4444">
                  <c:v>#N/A</c:v>
                </c:pt>
                <c:pt idx="4445">
                  <c:v>#N/A</c:v>
                </c:pt>
                <c:pt idx="4446">
                  <c:v>#N/A</c:v>
                </c:pt>
                <c:pt idx="4447">
                  <c:v>#N/A</c:v>
                </c:pt>
                <c:pt idx="4448">
                  <c:v>#N/A</c:v>
                </c:pt>
                <c:pt idx="4449">
                  <c:v>#N/A</c:v>
                </c:pt>
                <c:pt idx="4450">
                  <c:v>#N/A</c:v>
                </c:pt>
                <c:pt idx="4451">
                  <c:v>#N/A</c:v>
                </c:pt>
                <c:pt idx="4452">
                  <c:v>#N/A</c:v>
                </c:pt>
                <c:pt idx="4453">
                  <c:v>#N/A</c:v>
                </c:pt>
                <c:pt idx="4454">
                  <c:v>#N/A</c:v>
                </c:pt>
                <c:pt idx="4455">
                  <c:v>#N/A</c:v>
                </c:pt>
                <c:pt idx="4456">
                  <c:v>#N/A</c:v>
                </c:pt>
                <c:pt idx="4457">
                  <c:v>#N/A</c:v>
                </c:pt>
                <c:pt idx="4458">
                  <c:v>#N/A</c:v>
                </c:pt>
                <c:pt idx="4459">
                  <c:v>#N/A</c:v>
                </c:pt>
                <c:pt idx="4460">
                  <c:v>#N/A</c:v>
                </c:pt>
                <c:pt idx="4461">
                  <c:v>#N/A</c:v>
                </c:pt>
                <c:pt idx="4462">
                  <c:v>#N/A</c:v>
                </c:pt>
                <c:pt idx="4463">
                  <c:v>#N/A</c:v>
                </c:pt>
                <c:pt idx="4464">
                  <c:v>#N/A</c:v>
                </c:pt>
                <c:pt idx="4465">
                  <c:v>#N/A</c:v>
                </c:pt>
                <c:pt idx="4466">
                  <c:v>#N/A</c:v>
                </c:pt>
                <c:pt idx="4467">
                  <c:v>#N/A</c:v>
                </c:pt>
                <c:pt idx="4468">
                  <c:v>#N/A</c:v>
                </c:pt>
                <c:pt idx="4469">
                  <c:v>#N/A</c:v>
                </c:pt>
                <c:pt idx="4470">
                  <c:v>#N/A</c:v>
                </c:pt>
                <c:pt idx="4471">
                  <c:v>#N/A</c:v>
                </c:pt>
                <c:pt idx="4472">
                  <c:v>#N/A</c:v>
                </c:pt>
                <c:pt idx="4473">
                  <c:v>#N/A</c:v>
                </c:pt>
                <c:pt idx="4474">
                  <c:v>#N/A</c:v>
                </c:pt>
                <c:pt idx="4475">
                  <c:v>#N/A</c:v>
                </c:pt>
                <c:pt idx="4476">
                  <c:v>#N/A</c:v>
                </c:pt>
                <c:pt idx="4477">
                  <c:v>#N/A</c:v>
                </c:pt>
                <c:pt idx="4478">
                  <c:v>#N/A</c:v>
                </c:pt>
                <c:pt idx="4479">
                  <c:v>#N/A</c:v>
                </c:pt>
                <c:pt idx="4480">
                  <c:v>#N/A</c:v>
                </c:pt>
                <c:pt idx="4481">
                  <c:v>#N/A</c:v>
                </c:pt>
                <c:pt idx="4482">
                  <c:v>#N/A</c:v>
                </c:pt>
                <c:pt idx="4483">
                  <c:v>#N/A</c:v>
                </c:pt>
                <c:pt idx="4484">
                  <c:v>#N/A</c:v>
                </c:pt>
                <c:pt idx="4485">
                  <c:v>#N/A</c:v>
                </c:pt>
                <c:pt idx="4486">
                  <c:v>#N/A</c:v>
                </c:pt>
                <c:pt idx="4487">
                  <c:v>#N/A</c:v>
                </c:pt>
                <c:pt idx="4488">
                  <c:v>#N/A</c:v>
                </c:pt>
                <c:pt idx="4489">
                  <c:v>#N/A</c:v>
                </c:pt>
                <c:pt idx="4490">
                  <c:v>#N/A</c:v>
                </c:pt>
                <c:pt idx="4491">
                  <c:v>#N/A</c:v>
                </c:pt>
                <c:pt idx="4492">
                  <c:v>#N/A</c:v>
                </c:pt>
                <c:pt idx="4493">
                  <c:v>#N/A</c:v>
                </c:pt>
                <c:pt idx="4494">
                  <c:v>#N/A</c:v>
                </c:pt>
                <c:pt idx="4495">
                  <c:v>#N/A</c:v>
                </c:pt>
                <c:pt idx="4496">
                  <c:v>#N/A</c:v>
                </c:pt>
                <c:pt idx="4497">
                  <c:v>#N/A</c:v>
                </c:pt>
                <c:pt idx="4498">
                  <c:v>#N/A</c:v>
                </c:pt>
                <c:pt idx="4499">
                  <c:v>#N/A</c:v>
                </c:pt>
                <c:pt idx="4500">
                  <c:v>#N/A</c:v>
                </c:pt>
                <c:pt idx="4501">
                  <c:v>#N/A</c:v>
                </c:pt>
                <c:pt idx="4502">
                  <c:v>#N/A</c:v>
                </c:pt>
                <c:pt idx="4503">
                  <c:v>#N/A</c:v>
                </c:pt>
                <c:pt idx="4504">
                  <c:v>#N/A</c:v>
                </c:pt>
                <c:pt idx="4505">
                  <c:v>#N/A</c:v>
                </c:pt>
                <c:pt idx="4506">
                  <c:v>#N/A</c:v>
                </c:pt>
                <c:pt idx="4507">
                  <c:v>#N/A</c:v>
                </c:pt>
                <c:pt idx="4508">
                  <c:v>#N/A</c:v>
                </c:pt>
                <c:pt idx="4509">
                  <c:v>#N/A</c:v>
                </c:pt>
                <c:pt idx="4510">
                  <c:v>#N/A</c:v>
                </c:pt>
                <c:pt idx="4511">
                  <c:v>#N/A</c:v>
                </c:pt>
                <c:pt idx="4512">
                  <c:v>#N/A</c:v>
                </c:pt>
                <c:pt idx="4513">
                  <c:v>#N/A</c:v>
                </c:pt>
                <c:pt idx="4514">
                  <c:v>#N/A</c:v>
                </c:pt>
                <c:pt idx="4515">
                  <c:v>#N/A</c:v>
                </c:pt>
                <c:pt idx="4516">
                  <c:v>#N/A</c:v>
                </c:pt>
                <c:pt idx="4517">
                  <c:v>#N/A</c:v>
                </c:pt>
                <c:pt idx="4518">
                  <c:v>#N/A</c:v>
                </c:pt>
                <c:pt idx="4519">
                  <c:v>#N/A</c:v>
                </c:pt>
                <c:pt idx="4520">
                  <c:v>#N/A</c:v>
                </c:pt>
                <c:pt idx="4521">
                  <c:v>#N/A</c:v>
                </c:pt>
                <c:pt idx="4522">
                  <c:v>#N/A</c:v>
                </c:pt>
                <c:pt idx="4523">
                  <c:v>#N/A</c:v>
                </c:pt>
                <c:pt idx="4524">
                  <c:v>#N/A</c:v>
                </c:pt>
                <c:pt idx="4525">
                  <c:v>#N/A</c:v>
                </c:pt>
                <c:pt idx="4526">
                  <c:v>#N/A</c:v>
                </c:pt>
                <c:pt idx="4527">
                  <c:v>#N/A</c:v>
                </c:pt>
                <c:pt idx="4528">
                  <c:v>#N/A</c:v>
                </c:pt>
                <c:pt idx="4529">
                  <c:v>#N/A</c:v>
                </c:pt>
                <c:pt idx="4530">
                  <c:v>#N/A</c:v>
                </c:pt>
                <c:pt idx="4531">
                  <c:v>#N/A</c:v>
                </c:pt>
                <c:pt idx="4532">
                  <c:v>#N/A</c:v>
                </c:pt>
                <c:pt idx="4533">
                  <c:v>#N/A</c:v>
                </c:pt>
                <c:pt idx="4534">
                  <c:v>#N/A</c:v>
                </c:pt>
                <c:pt idx="4535">
                  <c:v>#N/A</c:v>
                </c:pt>
                <c:pt idx="4536">
                  <c:v>#N/A</c:v>
                </c:pt>
                <c:pt idx="4537">
                  <c:v>#N/A</c:v>
                </c:pt>
                <c:pt idx="4538">
                  <c:v>#N/A</c:v>
                </c:pt>
                <c:pt idx="4539">
                  <c:v>#N/A</c:v>
                </c:pt>
                <c:pt idx="4540">
                  <c:v>#N/A</c:v>
                </c:pt>
                <c:pt idx="4541">
                  <c:v>#N/A</c:v>
                </c:pt>
                <c:pt idx="4542">
                  <c:v>#N/A</c:v>
                </c:pt>
                <c:pt idx="4543">
                  <c:v>#N/A</c:v>
                </c:pt>
                <c:pt idx="4544">
                  <c:v>#N/A</c:v>
                </c:pt>
                <c:pt idx="4545">
                  <c:v>#N/A</c:v>
                </c:pt>
                <c:pt idx="4546">
                  <c:v>#N/A</c:v>
                </c:pt>
                <c:pt idx="4547">
                  <c:v>#N/A</c:v>
                </c:pt>
                <c:pt idx="4548">
                  <c:v>#N/A</c:v>
                </c:pt>
                <c:pt idx="4549">
                  <c:v>#N/A</c:v>
                </c:pt>
                <c:pt idx="4550">
                  <c:v>#N/A</c:v>
                </c:pt>
                <c:pt idx="4551">
                  <c:v>#N/A</c:v>
                </c:pt>
                <c:pt idx="4552">
                  <c:v>#N/A</c:v>
                </c:pt>
                <c:pt idx="4553">
                  <c:v>#N/A</c:v>
                </c:pt>
                <c:pt idx="4554">
                  <c:v>#N/A</c:v>
                </c:pt>
                <c:pt idx="4555">
                  <c:v>#N/A</c:v>
                </c:pt>
                <c:pt idx="4556">
                  <c:v>#N/A</c:v>
                </c:pt>
                <c:pt idx="4557">
                  <c:v>#N/A</c:v>
                </c:pt>
                <c:pt idx="4558">
                  <c:v>#N/A</c:v>
                </c:pt>
                <c:pt idx="4559">
                  <c:v>#N/A</c:v>
                </c:pt>
                <c:pt idx="4560">
                  <c:v>#N/A</c:v>
                </c:pt>
                <c:pt idx="4561">
                  <c:v>#N/A</c:v>
                </c:pt>
                <c:pt idx="4562">
                  <c:v>#N/A</c:v>
                </c:pt>
                <c:pt idx="4563">
                  <c:v>#N/A</c:v>
                </c:pt>
                <c:pt idx="4564">
                  <c:v>#N/A</c:v>
                </c:pt>
                <c:pt idx="4565">
                  <c:v>#N/A</c:v>
                </c:pt>
                <c:pt idx="4566">
                  <c:v>#N/A</c:v>
                </c:pt>
                <c:pt idx="4567">
                  <c:v>#N/A</c:v>
                </c:pt>
                <c:pt idx="4568">
                  <c:v>#N/A</c:v>
                </c:pt>
                <c:pt idx="4569">
                  <c:v>#N/A</c:v>
                </c:pt>
                <c:pt idx="4570">
                  <c:v>#N/A</c:v>
                </c:pt>
                <c:pt idx="4571">
                  <c:v>#N/A</c:v>
                </c:pt>
                <c:pt idx="4572">
                  <c:v>#N/A</c:v>
                </c:pt>
                <c:pt idx="4573">
                  <c:v>#N/A</c:v>
                </c:pt>
                <c:pt idx="4574">
                  <c:v>#N/A</c:v>
                </c:pt>
                <c:pt idx="4575">
                  <c:v>#N/A</c:v>
                </c:pt>
                <c:pt idx="4576">
                  <c:v>#N/A</c:v>
                </c:pt>
                <c:pt idx="4577">
                  <c:v>#N/A</c:v>
                </c:pt>
                <c:pt idx="4578">
                  <c:v>#N/A</c:v>
                </c:pt>
                <c:pt idx="4579">
                  <c:v>#N/A</c:v>
                </c:pt>
                <c:pt idx="4580">
                  <c:v>#N/A</c:v>
                </c:pt>
                <c:pt idx="4581">
                  <c:v>#N/A</c:v>
                </c:pt>
                <c:pt idx="4582">
                  <c:v>#N/A</c:v>
                </c:pt>
                <c:pt idx="4583">
                  <c:v>#N/A</c:v>
                </c:pt>
                <c:pt idx="4584">
                  <c:v>#N/A</c:v>
                </c:pt>
                <c:pt idx="4585">
                  <c:v>#N/A</c:v>
                </c:pt>
                <c:pt idx="4586">
                  <c:v>#N/A</c:v>
                </c:pt>
                <c:pt idx="4587">
                  <c:v>#N/A</c:v>
                </c:pt>
                <c:pt idx="4588">
                  <c:v>#N/A</c:v>
                </c:pt>
                <c:pt idx="4589">
                  <c:v>#N/A</c:v>
                </c:pt>
                <c:pt idx="4590">
                  <c:v>#N/A</c:v>
                </c:pt>
                <c:pt idx="4591">
                  <c:v>#N/A</c:v>
                </c:pt>
                <c:pt idx="4592">
                  <c:v>#N/A</c:v>
                </c:pt>
                <c:pt idx="4593">
                  <c:v>#N/A</c:v>
                </c:pt>
                <c:pt idx="4594">
                  <c:v>#N/A</c:v>
                </c:pt>
                <c:pt idx="4595">
                  <c:v>#N/A</c:v>
                </c:pt>
                <c:pt idx="4596">
                  <c:v>#N/A</c:v>
                </c:pt>
                <c:pt idx="4597">
                  <c:v>#N/A</c:v>
                </c:pt>
                <c:pt idx="4598">
                  <c:v>#N/A</c:v>
                </c:pt>
                <c:pt idx="4599">
                  <c:v>#N/A</c:v>
                </c:pt>
                <c:pt idx="4600">
                  <c:v>#N/A</c:v>
                </c:pt>
                <c:pt idx="4601">
                  <c:v>#N/A</c:v>
                </c:pt>
                <c:pt idx="4602">
                  <c:v>#N/A</c:v>
                </c:pt>
                <c:pt idx="4603">
                  <c:v>#N/A</c:v>
                </c:pt>
                <c:pt idx="4604">
                  <c:v>#N/A</c:v>
                </c:pt>
                <c:pt idx="4605">
                  <c:v>#N/A</c:v>
                </c:pt>
                <c:pt idx="4606">
                  <c:v>#N/A</c:v>
                </c:pt>
                <c:pt idx="4607">
                  <c:v>#N/A</c:v>
                </c:pt>
                <c:pt idx="4608">
                  <c:v>#N/A</c:v>
                </c:pt>
                <c:pt idx="4609">
                  <c:v>#N/A</c:v>
                </c:pt>
                <c:pt idx="4610">
                  <c:v>#N/A</c:v>
                </c:pt>
                <c:pt idx="4611">
                  <c:v>#N/A</c:v>
                </c:pt>
                <c:pt idx="4612">
                  <c:v>#N/A</c:v>
                </c:pt>
                <c:pt idx="4613">
                  <c:v>#N/A</c:v>
                </c:pt>
                <c:pt idx="4614">
                  <c:v>#N/A</c:v>
                </c:pt>
                <c:pt idx="4615">
                  <c:v>#N/A</c:v>
                </c:pt>
                <c:pt idx="4616">
                  <c:v>#N/A</c:v>
                </c:pt>
                <c:pt idx="4617">
                  <c:v>#N/A</c:v>
                </c:pt>
                <c:pt idx="4618">
                  <c:v>#N/A</c:v>
                </c:pt>
                <c:pt idx="4619">
                  <c:v>#N/A</c:v>
                </c:pt>
                <c:pt idx="4620">
                  <c:v>#N/A</c:v>
                </c:pt>
                <c:pt idx="4621">
                  <c:v>#N/A</c:v>
                </c:pt>
                <c:pt idx="4622">
                  <c:v>#N/A</c:v>
                </c:pt>
                <c:pt idx="4623">
                  <c:v>#N/A</c:v>
                </c:pt>
                <c:pt idx="4624">
                  <c:v>#N/A</c:v>
                </c:pt>
                <c:pt idx="4625">
                  <c:v>#N/A</c:v>
                </c:pt>
                <c:pt idx="4626">
                  <c:v>#N/A</c:v>
                </c:pt>
                <c:pt idx="4627">
                  <c:v>#N/A</c:v>
                </c:pt>
                <c:pt idx="4628">
                  <c:v>#N/A</c:v>
                </c:pt>
                <c:pt idx="4629">
                  <c:v>#N/A</c:v>
                </c:pt>
                <c:pt idx="4630">
                  <c:v>#N/A</c:v>
                </c:pt>
                <c:pt idx="4631">
                  <c:v>#N/A</c:v>
                </c:pt>
                <c:pt idx="4632">
                  <c:v>#N/A</c:v>
                </c:pt>
                <c:pt idx="4633">
                  <c:v>#N/A</c:v>
                </c:pt>
                <c:pt idx="4634">
                  <c:v>#N/A</c:v>
                </c:pt>
                <c:pt idx="4635">
                  <c:v>#N/A</c:v>
                </c:pt>
                <c:pt idx="4636">
                  <c:v>#N/A</c:v>
                </c:pt>
                <c:pt idx="4637">
                  <c:v>#N/A</c:v>
                </c:pt>
                <c:pt idx="4638">
                  <c:v>#N/A</c:v>
                </c:pt>
                <c:pt idx="4639">
                  <c:v>#N/A</c:v>
                </c:pt>
                <c:pt idx="4640">
                  <c:v>#N/A</c:v>
                </c:pt>
                <c:pt idx="4641">
                  <c:v>#N/A</c:v>
                </c:pt>
                <c:pt idx="4642">
                  <c:v>#N/A</c:v>
                </c:pt>
                <c:pt idx="4643">
                  <c:v>#N/A</c:v>
                </c:pt>
                <c:pt idx="4644">
                  <c:v>#N/A</c:v>
                </c:pt>
                <c:pt idx="4645">
                  <c:v>#N/A</c:v>
                </c:pt>
                <c:pt idx="4646">
                  <c:v>#N/A</c:v>
                </c:pt>
                <c:pt idx="4647">
                  <c:v>#N/A</c:v>
                </c:pt>
                <c:pt idx="4648">
                  <c:v>#N/A</c:v>
                </c:pt>
                <c:pt idx="4649">
                  <c:v>#N/A</c:v>
                </c:pt>
                <c:pt idx="4650">
                  <c:v>#N/A</c:v>
                </c:pt>
                <c:pt idx="4651">
                  <c:v>#N/A</c:v>
                </c:pt>
                <c:pt idx="4652">
                  <c:v>#N/A</c:v>
                </c:pt>
                <c:pt idx="4653">
                  <c:v>#N/A</c:v>
                </c:pt>
                <c:pt idx="4654">
                  <c:v>#N/A</c:v>
                </c:pt>
                <c:pt idx="4655">
                  <c:v>#N/A</c:v>
                </c:pt>
                <c:pt idx="4656">
                  <c:v>#N/A</c:v>
                </c:pt>
                <c:pt idx="4657">
                  <c:v>#N/A</c:v>
                </c:pt>
                <c:pt idx="4658">
                  <c:v>#N/A</c:v>
                </c:pt>
                <c:pt idx="4659">
                  <c:v>#N/A</c:v>
                </c:pt>
                <c:pt idx="4660">
                  <c:v>#N/A</c:v>
                </c:pt>
                <c:pt idx="4661">
                  <c:v>#N/A</c:v>
                </c:pt>
                <c:pt idx="4662">
                  <c:v>#N/A</c:v>
                </c:pt>
                <c:pt idx="4663">
                  <c:v>#N/A</c:v>
                </c:pt>
                <c:pt idx="4664">
                  <c:v>#N/A</c:v>
                </c:pt>
                <c:pt idx="4665">
                  <c:v>#N/A</c:v>
                </c:pt>
                <c:pt idx="4666">
                  <c:v>#N/A</c:v>
                </c:pt>
                <c:pt idx="4667">
                  <c:v>#N/A</c:v>
                </c:pt>
                <c:pt idx="4668">
                  <c:v>#N/A</c:v>
                </c:pt>
                <c:pt idx="4669">
                  <c:v>#N/A</c:v>
                </c:pt>
                <c:pt idx="4670">
                  <c:v>#N/A</c:v>
                </c:pt>
                <c:pt idx="4671">
                  <c:v>#N/A</c:v>
                </c:pt>
                <c:pt idx="4672">
                  <c:v>#N/A</c:v>
                </c:pt>
                <c:pt idx="4673">
                  <c:v>#N/A</c:v>
                </c:pt>
                <c:pt idx="4674">
                  <c:v>#N/A</c:v>
                </c:pt>
                <c:pt idx="4675">
                  <c:v>#N/A</c:v>
                </c:pt>
                <c:pt idx="4676">
                  <c:v>#N/A</c:v>
                </c:pt>
                <c:pt idx="4677">
                  <c:v>#N/A</c:v>
                </c:pt>
                <c:pt idx="4678">
                  <c:v>#N/A</c:v>
                </c:pt>
                <c:pt idx="4679">
                  <c:v>#N/A</c:v>
                </c:pt>
                <c:pt idx="4680">
                  <c:v>#N/A</c:v>
                </c:pt>
                <c:pt idx="4681">
                  <c:v>#N/A</c:v>
                </c:pt>
                <c:pt idx="4682">
                  <c:v>#N/A</c:v>
                </c:pt>
                <c:pt idx="4683">
                  <c:v>#N/A</c:v>
                </c:pt>
                <c:pt idx="4684">
                  <c:v>#N/A</c:v>
                </c:pt>
                <c:pt idx="4685">
                  <c:v>#N/A</c:v>
                </c:pt>
                <c:pt idx="4686">
                  <c:v>#N/A</c:v>
                </c:pt>
                <c:pt idx="4687">
                  <c:v>#N/A</c:v>
                </c:pt>
                <c:pt idx="4688">
                  <c:v>#N/A</c:v>
                </c:pt>
                <c:pt idx="4689">
                  <c:v>#N/A</c:v>
                </c:pt>
                <c:pt idx="4690">
                  <c:v>#N/A</c:v>
                </c:pt>
                <c:pt idx="4691">
                  <c:v>#N/A</c:v>
                </c:pt>
                <c:pt idx="4692">
                  <c:v>#N/A</c:v>
                </c:pt>
                <c:pt idx="4693">
                  <c:v>#N/A</c:v>
                </c:pt>
                <c:pt idx="4694">
                  <c:v>#N/A</c:v>
                </c:pt>
                <c:pt idx="4695">
                  <c:v>#N/A</c:v>
                </c:pt>
                <c:pt idx="4696">
                  <c:v>#N/A</c:v>
                </c:pt>
                <c:pt idx="4697">
                  <c:v>#N/A</c:v>
                </c:pt>
                <c:pt idx="4698">
                  <c:v>#N/A</c:v>
                </c:pt>
                <c:pt idx="4699">
                  <c:v>#N/A</c:v>
                </c:pt>
                <c:pt idx="4700">
                  <c:v>#N/A</c:v>
                </c:pt>
                <c:pt idx="4701">
                  <c:v>#N/A</c:v>
                </c:pt>
                <c:pt idx="4702">
                  <c:v>#N/A</c:v>
                </c:pt>
                <c:pt idx="4703">
                  <c:v>#N/A</c:v>
                </c:pt>
                <c:pt idx="4704">
                  <c:v>#N/A</c:v>
                </c:pt>
                <c:pt idx="4705">
                  <c:v>#N/A</c:v>
                </c:pt>
                <c:pt idx="4706">
                  <c:v>#N/A</c:v>
                </c:pt>
                <c:pt idx="4707">
                  <c:v>#N/A</c:v>
                </c:pt>
                <c:pt idx="4708">
                  <c:v>#N/A</c:v>
                </c:pt>
                <c:pt idx="4709">
                  <c:v>#N/A</c:v>
                </c:pt>
                <c:pt idx="4710">
                  <c:v>#N/A</c:v>
                </c:pt>
                <c:pt idx="4711">
                  <c:v>#N/A</c:v>
                </c:pt>
                <c:pt idx="4712">
                  <c:v>#N/A</c:v>
                </c:pt>
                <c:pt idx="4713">
                  <c:v>#N/A</c:v>
                </c:pt>
                <c:pt idx="4714">
                  <c:v>#N/A</c:v>
                </c:pt>
                <c:pt idx="4715">
                  <c:v>#N/A</c:v>
                </c:pt>
                <c:pt idx="4716">
                  <c:v>#N/A</c:v>
                </c:pt>
                <c:pt idx="4717">
                  <c:v>#N/A</c:v>
                </c:pt>
                <c:pt idx="4718">
                  <c:v>#N/A</c:v>
                </c:pt>
                <c:pt idx="4719">
                  <c:v>#N/A</c:v>
                </c:pt>
                <c:pt idx="4720">
                  <c:v>#N/A</c:v>
                </c:pt>
                <c:pt idx="4721">
                  <c:v>#N/A</c:v>
                </c:pt>
                <c:pt idx="4722">
                  <c:v>#N/A</c:v>
                </c:pt>
                <c:pt idx="4723">
                  <c:v>#N/A</c:v>
                </c:pt>
                <c:pt idx="4724">
                  <c:v>#N/A</c:v>
                </c:pt>
                <c:pt idx="4725">
                  <c:v>#N/A</c:v>
                </c:pt>
                <c:pt idx="4726">
                  <c:v>#N/A</c:v>
                </c:pt>
                <c:pt idx="4727">
                  <c:v>#N/A</c:v>
                </c:pt>
                <c:pt idx="4728">
                  <c:v>#N/A</c:v>
                </c:pt>
                <c:pt idx="4729">
                  <c:v>#N/A</c:v>
                </c:pt>
                <c:pt idx="4730">
                  <c:v>#N/A</c:v>
                </c:pt>
                <c:pt idx="4731">
                  <c:v>#N/A</c:v>
                </c:pt>
                <c:pt idx="4732">
                  <c:v>#N/A</c:v>
                </c:pt>
                <c:pt idx="4733">
                  <c:v>#N/A</c:v>
                </c:pt>
                <c:pt idx="4734">
                  <c:v>#N/A</c:v>
                </c:pt>
                <c:pt idx="4735">
                  <c:v>#N/A</c:v>
                </c:pt>
                <c:pt idx="4736">
                  <c:v>#N/A</c:v>
                </c:pt>
                <c:pt idx="4737">
                  <c:v>#N/A</c:v>
                </c:pt>
                <c:pt idx="4738">
                  <c:v>#N/A</c:v>
                </c:pt>
                <c:pt idx="4739">
                  <c:v>#N/A</c:v>
                </c:pt>
                <c:pt idx="4740">
                  <c:v>#N/A</c:v>
                </c:pt>
                <c:pt idx="4741">
                  <c:v>#N/A</c:v>
                </c:pt>
                <c:pt idx="4742">
                  <c:v>#N/A</c:v>
                </c:pt>
                <c:pt idx="4743">
                  <c:v>#N/A</c:v>
                </c:pt>
                <c:pt idx="4744">
                  <c:v>#N/A</c:v>
                </c:pt>
                <c:pt idx="4745">
                  <c:v>#N/A</c:v>
                </c:pt>
                <c:pt idx="4746">
                  <c:v>#N/A</c:v>
                </c:pt>
                <c:pt idx="4747">
                  <c:v>#N/A</c:v>
                </c:pt>
                <c:pt idx="4748">
                  <c:v>#N/A</c:v>
                </c:pt>
                <c:pt idx="4749">
                  <c:v>#N/A</c:v>
                </c:pt>
                <c:pt idx="4750">
                  <c:v>#N/A</c:v>
                </c:pt>
                <c:pt idx="4751">
                  <c:v>#N/A</c:v>
                </c:pt>
                <c:pt idx="4752">
                  <c:v>#N/A</c:v>
                </c:pt>
                <c:pt idx="4753">
                  <c:v>#N/A</c:v>
                </c:pt>
                <c:pt idx="4754">
                  <c:v>#N/A</c:v>
                </c:pt>
                <c:pt idx="4755">
                  <c:v>#N/A</c:v>
                </c:pt>
                <c:pt idx="4756">
                  <c:v>#N/A</c:v>
                </c:pt>
                <c:pt idx="4757">
                  <c:v>#N/A</c:v>
                </c:pt>
                <c:pt idx="4758">
                  <c:v>#N/A</c:v>
                </c:pt>
                <c:pt idx="4759">
                  <c:v>#N/A</c:v>
                </c:pt>
                <c:pt idx="4760">
                  <c:v>#N/A</c:v>
                </c:pt>
                <c:pt idx="4761">
                  <c:v>#N/A</c:v>
                </c:pt>
                <c:pt idx="4762">
                  <c:v>#N/A</c:v>
                </c:pt>
                <c:pt idx="4763">
                  <c:v>#N/A</c:v>
                </c:pt>
                <c:pt idx="4764">
                  <c:v>#N/A</c:v>
                </c:pt>
                <c:pt idx="4765">
                  <c:v>#N/A</c:v>
                </c:pt>
                <c:pt idx="4766">
                  <c:v>#N/A</c:v>
                </c:pt>
                <c:pt idx="4767">
                  <c:v>#N/A</c:v>
                </c:pt>
                <c:pt idx="4768">
                  <c:v>#N/A</c:v>
                </c:pt>
                <c:pt idx="4769">
                  <c:v>#N/A</c:v>
                </c:pt>
                <c:pt idx="4770">
                  <c:v>#N/A</c:v>
                </c:pt>
                <c:pt idx="4771">
                  <c:v>#N/A</c:v>
                </c:pt>
                <c:pt idx="4772">
                  <c:v>#N/A</c:v>
                </c:pt>
                <c:pt idx="4773">
                  <c:v>#N/A</c:v>
                </c:pt>
                <c:pt idx="4774">
                  <c:v>#N/A</c:v>
                </c:pt>
                <c:pt idx="4775">
                  <c:v>#N/A</c:v>
                </c:pt>
                <c:pt idx="4776">
                  <c:v>#N/A</c:v>
                </c:pt>
                <c:pt idx="4777">
                  <c:v>#N/A</c:v>
                </c:pt>
                <c:pt idx="4778">
                  <c:v>#N/A</c:v>
                </c:pt>
                <c:pt idx="4779">
                  <c:v>#N/A</c:v>
                </c:pt>
                <c:pt idx="4780">
                  <c:v>#N/A</c:v>
                </c:pt>
                <c:pt idx="4781">
                  <c:v>#N/A</c:v>
                </c:pt>
                <c:pt idx="4782">
                  <c:v>#N/A</c:v>
                </c:pt>
                <c:pt idx="4783">
                  <c:v>#N/A</c:v>
                </c:pt>
                <c:pt idx="4784">
                  <c:v>#N/A</c:v>
                </c:pt>
                <c:pt idx="4785">
                  <c:v>#N/A</c:v>
                </c:pt>
                <c:pt idx="4786">
                  <c:v>#N/A</c:v>
                </c:pt>
                <c:pt idx="4787">
                  <c:v>#N/A</c:v>
                </c:pt>
                <c:pt idx="4788">
                  <c:v>#N/A</c:v>
                </c:pt>
                <c:pt idx="4789">
                  <c:v>#N/A</c:v>
                </c:pt>
                <c:pt idx="4790">
                  <c:v>#N/A</c:v>
                </c:pt>
                <c:pt idx="4791">
                  <c:v>#N/A</c:v>
                </c:pt>
                <c:pt idx="4792">
                  <c:v>#N/A</c:v>
                </c:pt>
                <c:pt idx="4793">
                  <c:v>#N/A</c:v>
                </c:pt>
                <c:pt idx="4794">
                  <c:v>#N/A</c:v>
                </c:pt>
                <c:pt idx="4795">
                  <c:v>#N/A</c:v>
                </c:pt>
                <c:pt idx="4796">
                  <c:v>#N/A</c:v>
                </c:pt>
                <c:pt idx="4797">
                  <c:v>#N/A</c:v>
                </c:pt>
                <c:pt idx="4798">
                  <c:v>#N/A</c:v>
                </c:pt>
                <c:pt idx="4799">
                  <c:v>#N/A</c:v>
                </c:pt>
                <c:pt idx="4800">
                  <c:v>#N/A</c:v>
                </c:pt>
                <c:pt idx="4801">
                  <c:v>#N/A</c:v>
                </c:pt>
                <c:pt idx="4802">
                  <c:v>#N/A</c:v>
                </c:pt>
                <c:pt idx="4803">
                  <c:v>#N/A</c:v>
                </c:pt>
                <c:pt idx="4804">
                  <c:v>#N/A</c:v>
                </c:pt>
                <c:pt idx="4805">
                  <c:v>#N/A</c:v>
                </c:pt>
                <c:pt idx="4806">
                  <c:v>#N/A</c:v>
                </c:pt>
                <c:pt idx="4807">
                  <c:v>#N/A</c:v>
                </c:pt>
                <c:pt idx="4808">
                  <c:v>#N/A</c:v>
                </c:pt>
                <c:pt idx="4809">
                  <c:v>#N/A</c:v>
                </c:pt>
                <c:pt idx="4810">
                  <c:v>#N/A</c:v>
                </c:pt>
                <c:pt idx="4811">
                  <c:v>#N/A</c:v>
                </c:pt>
                <c:pt idx="4812">
                  <c:v>#N/A</c:v>
                </c:pt>
                <c:pt idx="4813">
                  <c:v>#N/A</c:v>
                </c:pt>
                <c:pt idx="4814">
                  <c:v>#N/A</c:v>
                </c:pt>
                <c:pt idx="4815">
                  <c:v>#N/A</c:v>
                </c:pt>
                <c:pt idx="4816">
                  <c:v>#N/A</c:v>
                </c:pt>
                <c:pt idx="4817">
                  <c:v>#N/A</c:v>
                </c:pt>
                <c:pt idx="4818">
                  <c:v>#N/A</c:v>
                </c:pt>
                <c:pt idx="4819">
                  <c:v>#N/A</c:v>
                </c:pt>
                <c:pt idx="4820">
                  <c:v>#N/A</c:v>
                </c:pt>
                <c:pt idx="4821">
                  <c:v>#N/A</c:v>
                </c:pt>
                <c:pt idx="4822">
                  <c:v>#N/A</c:v>
                </c:pt>
                <c:pt idx="4823">
                  <c:v>#N/A</c:v>
                </c:pt>
                <c:pt idx="4824">
                  <c:v>#N/A</c:v>
                </c:pt>
                <c:pt idx="4825">
                  <c:v>#N/A</c:v>
                </c:pt>
                <c:pt idx="4826">
                  <c:v>#N/A</c:v>
                </c:pt>
                <c:pt idx="4827">
                  <c:v>#N/A</c:v>
                </c:pt>
                <c:pt idx="4828">
                  <c:v>#N/A</c:v>
                </c:pt>
                <c:pt idx="4829">
                  <c:v>#N/A</c:v>
                </c:pt>
                <c:pt idx="4830">
                  <c:v>#N/A</c:v>
                </c:pt>
                <c:pt idx="4831">
                  <c:v>#N/A</c:v>
                </c:pt>
                <c:pt idx="4832">
                  <c:v>#N/A</c:v>
                </c:pt>
                <c:pt idx="4833">
                  <c:v>#N/A</c:v>
                </c:pt>
                <c:pt idx="4834">
                  <c:v>#N/A</c:v>
                </c:pt>
                <c:pt idx="4835">
                  <c:v>#N/A</c:v>
                </c:pt>
                <c:pt idx="4836">
                  <c:v>#N/A</c:v>
                </c:pt>
                <c:pt idx="4837">
                  <c:v>#N/A</c:v>
                </c:pt>
                <c:pt idx="4838">
                  <c:v>#N/A</c:v>
                </c:pt>
                <c:pt idx="4839">
                  <c:v>#N/A</c:v>
                </c:pt>
                <c:pt idx="4840">
                  <c:v>#N/A</c:v>
                </c:pt>
                <c:pt idx="4841">
                  <c:v>#N/A</c:v>
                </c:pt>
                <c:pt idx="4842">
                  <c:v>#N/A</c:v>
                </c:pt>
                <c:pt idx="4843">
                  <c:v>#N/A</c:v>
                </c:pt>
                <c:pt idx="4844">
                  <c:v>#N/A</c:v>
                </c:pt>
                <c:pt idx="4845">
                  <c:v>#N/A</c:v>
                </c:pt>
                <c:pt idx="4846">
                  <c:v>#N/A</c:v>
                </c:pt>
                <c:pt idx="4847">
                  <c:v>#N/A</c:v>
                </c:pt>
                <c:pt idx="4848">
                  <c:v>#N/A</c:v>
                </c:pt>
                <c:pt idx="4849">
                  <c:v>#N/A</c:v>
                </c:pt>
                <c:pt idx="4850">
                  <c:v>#N/A</c:v>
                </c:pt>
                <c:pt idx="4851">
                  <c:v>#N/A</c:v>
                </c:pt>
                <c:pt idx="4852">
                  <c:v>#N/A</c:v>
                </c:pt>
                <c:pt idx="4853">
                  <c:v>#N/A</c:v>
                </c:pt>
                <c:pt idx="4854">
                  <c:v>#N/A</c:v>
                </c:pt>
                <c:pt idx="4855">
                  <c:v>#N/A</c:v>
                </c:pt>
                <c:pt idx="4856">
                  <c:v>#N/A</c:v>
                </c:pt>
                <c:pt idx="4857">
                  <c:v>#N/A</c:v>
                </c:pt>
                <c:pt idx="4858">
                  <c:v>#N/A</c:v>
                </c:pt>
                <c:pt idx="4859">
                  <c:v>#N/A</c:v>
                </c:pt>
                <c:pt idx="4860">
                  <c:v>#N/A</c:v>
                </c:pt>
                <c:pt idx="4861">
                  <c:v>#N/A</c:v>
                </c:pt>
                <c:pt idx="4862">
                  <c:v>#N/A</c:v>
                </c:pt>
                <c:pt idx="4863">
                  <c:v>#N/A</c:v>
                </c:pt>
                <c:pt idx="4864">
                  <c:v>#N/A</c:v>
                </c:pt>
                <c:pt idx="4865">
                  <c:v>#N/A</c:v>
                </c:pt>
                <c:pt idx="4866">
                  <c:v>#N/A</c:v>
                </c:pt>
                <c:pt idx="4867">
                  <c:v>#N/A</c:v>
                </c:pt>
                <c:pt idx="4868">
                  <c:v>#N/A</c:v>
                </c:pt>
                <c:pt idx="4869">
                  <c:v>#N/A</c:v>
                </c:pt>
                <c:pt idx="4870">
                  <c:v>#N/A</c:v>
                </c:pt>
                <c:pt idx="4871">
                  <c:v>#N/A</c:v>
                </c:pt>
                <c:pt idx="4872">
                  <c:v>#N/A</c:v>
                </c:pt>
                <c:pt idx="4873">
                  <c:v>#N/A</c:v>
                </c:pt>
                <c:pt idx="4874">
                  <c:v>#N/A</c:v>
                </c:pt>
                <c:pt idx="4875">
                  <c:v>#N/A</c:v>
                </c:pt>
                <c:pt idx="4876">
                  <c:v>#N/A</c:v>
                </c:pt>
                <c:pt idx="4877">
                  <c:v>#N/A</c:v>
                </c:pt>
                <c:pt idx="4878">
                  <c:v>#N/A</c:v>
                </c:pt>
                <c:pt idx="4879">
                  <c:v>#N/A</c:v>
                </c:pt>
                <c:pt idx="4880">
                  <c:v>#N/A</c:v>
                </c:pt>
                <c:pt idx="4881">
                  <c:v>#N/A</c:v>
                </c:pt>
                <c:pt idx="4882">
                  <c:v>#N/A</c:v>
                </c:pt>
                <c:pt idx="4883">
                  <c:v>#N/A</c:v>
                </c:pt>
                <c:pt idx="4884">
                  <c:v>#N/A</c:v>
                </c:pt>
                <c:pt idx="4885">
                  <c:v>#N/A</c:v>
                </c:pt>
                <c:pt idx="4886">
                  <c:v>#N/A</c:v>
                </c:pt>
                <c:pt idx="4887">
                  <c:v>#N/A</c:v>
                </c:pt>
                <c:pt idx="4888">
                  <c:v>#N/A</c:v>
                </c:pt>
                <c:pt idx="4889">
                  <c:v>#N/A</c:v>
                </c:pt>
                <c:pt idx="4890">
                  <c:v>#N/A</c:v>
                </c:pt>
                <c:pt idx="4891">
                  <c:v>#N/A</c:v>
                </c:pt>
                <c:pt idx="4892">
                  <c:v>#N/A</c:v>
                </c:pt>
                <c:pt idx="4893">
                  <c:v>#N/A</c:v>
                </c:pt>
                <c:pt idx="4894">
                  <c:v>#N/A</c:v>
                </c:pt>
                <c:pt idx="4895">
                  <c:v>#N/A</c:v>
                </c:pt>
                <c:pt idx="4896">
                  <c:v>#N/A</c:v>
                </c:pt>
                <c:pt idx="4897">
                  <c:v>#N/A</c:v>
                </c:pt>
                <c:pt idx="4898">
                  <c:v>#N/A</c:v>
                </c:pt>
                <c:pt idx="4899">
                  <c:v>#N/A</c:v>
                </c:pt>
                <c:pt idx="4900">
                  <c:v>#N/A</c:v>
                </c:pt>
                <c:pt idx="4901">
                  <c:v>#N/A</c:v>
                </c:pt>
                <c:pt idx="4902">
                  <c:v>#N/A</c:v>
                </c:pt>
                <c:pt idx="4903">
                  <c:v>#N/A</c:v>
                </c:pt>
                <c:pt idx="4904">
                  <c:v>#N/A</c:v>
                </c:pt>
                <c:pt idx="4905">
                  <c:v>#N/A</c:v>
                </c:pt>
                <c:pt idx="4906">
                  <c:v>#N/A</c:v>
                </c:pt>
                <c:pt idx="4907">
                  <c:v>#N/A</c:v>
                </c:pt>
                <c:pt idx="4908">
                  <c:v>#N/A</c:v>
                </c:pt>
                <c:pt idx="4909">
                  <c:v>#N/A</c:v>
                </c:pt>
                <c:pt idx="4910">
                  <c:v>#N/A</c:v>
                </c:pt>
                <c:pt idx="4911">
                  <c:v>#N/A</c:v>
                </c:pt>
                <c:pt idx="4912">
                  <c:v>#N/A</c:v>
                </c:pt>
                <c:pt idx="4913">
                  <c:v>#N/A</c:v>
                </c:pt>
                <c:pt idx="4914">
                  <c:v>#N/A</c:v>
                </c:pt>
                <c:pt idx="4915">
                  <c:v>#N/A</c:v>
                </c:pt>
                <c:pt idx="4916">
                  <c:v>#N/A</c:v>
                </c:pt>
                <c:pt idx="4917">
                  <c:v>#N/A</c:v>
                </c:pt>
                <c:pt idx="4918">
                  <c:v>#N/A</c:v>
                </c:pt>
                <c:pt idx="4919">
                  <c:v>#N/A</c:v>
                </c:pt>
                <c:pt idx="4920">
                  <c:v>#N/A</c:v>
                </c:pt>
                <c:pt idx="4921">
                  <c:v>#N/A</c:v>
                </c:pt>
                <c:pt idx="4922">
                  <c:v>#N/A</c:v>
                </c:pt>
                <c:pt idx="4923">
                  <c:v>#N/A</c:v>
                </c:pt>
                <c:pt idx="4924">
                  <c:v>#N/A</c:v>
                </c:pt>
                <c:pt idx="4925">
                  <c:v>#N/A</c:v>
                </c:pt>
                <c:pt idx="4926">
                  <c:v>#N/A</c:v>
                </c:pt>
                <c:pt idx="4927">
                  <c:v>#N/A</c:v>
                </c:pt>
                <c:pt idx="4928">
                  <c:v>#N/A</c:v>
                </c:pt>
                <c:pt idx="4929">
                  <c:v>#N/A</c:v>
                </c:pt>
                <c:pt idx="4930">
                  <c:v>#N/A</c:v>
                </c:pt>
                <c:pt idx="4931">
                  <c:v>#N/A</c:v>
                </c:pt>
                <c:pt idx="4932">
                  <c:v>#N/A</c:v>
                </c:pt>
                <c:pt idx="4933">
                  <c:v>#N/A</c:v>
                </c:pt>
                <c:pt idx="4934">
                  <c:v>#N/A</c:v>
                </c:pt>
                <c:pt idx="4935">
                  <c:v>#N/A</c:v>
                </c:pt>
                <c:pt idx="4936">
                  <c:v>#N/A</c:v>
                </c:pt>
                <c:pt idx="4937">
                  <c:v>#N/A</c:v>
                </c:pt>
                <c:pt idx="4938">
                  <c:v>#N/A</c:v>
                </c:pt>
                <c:pt idx="4939">
                  <c:v>#N/A</c:v>
                </c:pt>
                <c:pt idx="4940">
                  <c:v>#N/A</c:v>
                </c:pt>
                <c:pt idx="4941">
                  <c:v>#N/A</c:v>
                </c:pt>
                <c:pt idx="4942">
                  <c:v>#N/A</c:v>
                </c:pt>
                <c:pt idx="4943">
                  <c:v>#N/A</c:v>
                </c:pt>
                <c:pt idx="4944">
                  <c:v>#N/A</c:v>
                </c:pt>
                <c:pt idx="4945">
                  <c:v>#N/A</c:v>
                </c:pt>
                <c:pt idx="4946">
                  <c:v>#N/A</c:v>
                </c:pt>
                <c:pt idx="4947">
                  <c:v>#N/A</c:v>
                </c:pt>
                <c:pt idx="4948">
                  <c:v>#N/A</c:v>
                </c:pt>
                <c:pt idx="4949">
                  <c:v>#N/A</c:v>
                </c:pt>
                <c:pt idx="4950">
                  <c:v>#N/A</c:v>
                </c:pt>
                <c:pt idx="4951">
                  <c:v>#N/A</c:v>
                </c:pt>
                <c:pt idx="4952">
                  <c:v>#N/A</c:v>
                </c:pt>
                <c:pt idx="4953">
                  <c:v>#N/A</c:v>
                </c:pt>
                <c:pt idx="4954">
                  <c:v>#N/A</c:v>
                </c:pt>
                <c:pt idx="4955">
                  <c:v>#N/A</c:v>
                </c:pt>
                <c:pt idx="4956">
                  <c:v>#N/A</c:v>
                </c:pt>
                <c:pt idx="4957">
                  <c:v>#N/A</c:v>
                </c:pt>
                <c:pt idx="4958">
                  <c:v>#N/A</c:v>
                </c:pt>
                <c:pt idx="4959">
                  <c:v>#N/A</c:v>
                </c:pt>
                <c:pt idx="4960">
                  <c:v>#N/A</c:v>
                </c:pt>
                <c:pt idx="4961">
                  <c:v>#N/A</c:v>
                </c:pt>
                <c:pt idx="4962">
                  <c:v>#N/A</c:v>
                </c:pt>
                <c:pt idx="4963">
                  <c:v>#N/A</c:v>
                </c:pt>
                <c:pt idx="4964">
                  <c:v>#N/A</c:v>
                </c:pt>
                <c:pt idx="4965">
                  <c:v>#N/A</c:v>
                </c:pt>
                <c:pt idx="4966">
                  <c:v>#N/A</c:v>
                </c:pt>
                <c:pt idx="4967">
                  <c:v>#N/A</c:v>
                </c:pt>
                <c:pt idx="4968">
                  <c:v>#N/A</c:v>
                </c:pt>
                <c:pt idx="4969">
                  <c:v>#N/A</c:v>
                </c:pt>
                <c:pt idx="4970">
                  <c:v>#N/A</c:v>
                </c:pt>
                <c:pt idx="4971">
                  <c:v>#N/A</c:v>
                </c:pt>
                <c:pt idx="4972">
                  <c:v>#N/A</c:v>
                </c:pt>
                <c:pt idx="4973">
                  <c:v>#N/A</c:v>
                </c:pt>
                <c:pt idx="4974">
                  <c:v>#N/A</c:v>
                </c:pt>
                <c:pt idx="4975">
                  <c:v>#N/A</c:v>
                </c:pt>
                <c:pt idx="4976">
                  <c:v>#N/A</c:v>
                </c:pt>
                <c:pt idx="4977">
                  <c:v>#N/A</c:v>
                </c:pt>
                <c:pt idx="4978">
                  <c:v>#N/A</c:v>
                </c:pt>
                <c:pt idx="4979">
                  <c:v>#N/A</c:v>
                </c:pt>
                <c:pt idx="4980">
                  <c:v>#N/A</c:v>
                </c:pt>
                <c:pt idx="4981">
                  <c:v>#N/A</c:v>
                </c:pt>
                <c:pt idx="4982">
                  <c:v>#N/A</c:v>
                </c:pt>
                <c:pt idx="4983">
                  <c:v>#N/A</c:v>
                </c:pt>
                <c:pt idx="4984">
                  <c:v>#N/A</c:v>
                </c:pt>
                <c:pt idx="4985">
                  <c:v>#N/A</c:v>
                </c:pt>
                <c:pt idx="4986">
                  <c:v>#N/A</c:v>
                </c:pt>
                <c:pt idx="4987">
                  <c:v>#N/A</c:v>
                </c:pt>
                <c:pt idx="4988">
                  <c:v>#N/A</c:v>
                </c:pt>
                <c:pt idx="4989">
                  <c:v>#N/A</c:v>
                </c:pt>
                <c:pt idx="4990">
                  <c:v>#N/A</c:v>
                </c:pt>
                <c:pt idx="4991">
                  <c:v>#N/A</c:v>
                </c:pt>
                <c:pt idx="4992">
                  <c:v>#N/A</c:v>
                </c:pt>
                <c:pt idx="4993">
                  <c:v>#N/A</c:v>
                </c:pt>
                <c:pt idx="4994">
                  <c:v>#N/A</c:v>
                </c:pt>
                <c:pt idx="4995">
                  <c:v>#N/A</c:v>
                </c:pt>
                <c:pt idx="4996">
                  <c:v>#N/A</c:v>
                </c:pt>
                <c:pt idx="4997">
                  <c:v>#N/A</c:v>
                </c:pt>
                <c:pt idx="4998">
                  <c:v>#N/A</c:v>
                </c:pt>
                <c:pt idx="4999">
                  <c:v>#N/A</c:v>
                </c:pt>
              </c:numCache>
            </c:numRef>
          </c:xVal>
          <c:yVal>
            <c:numRef>
              <c:f>Calculation!$T$27:$T$5026</c:f>
              <c:numCache>
                <c:formatCode>#.##000000</c:formatCode>
                <c:ptCount val="5000"/>
                <c:pt idx="0">
                  <c:v>0.69982463121414185</c:v>
                </c:pt>
                <c:pt idx="1">
                  <c:v>0.69964927434921265</c:v>
                </c:pt>
                <c:pt idx="2">
                  <c:v>0.699474036693573</c:v>
                </c:pt>
                <c:pt idx="3">
                  <c:v>0.69929879903793335</c:v>
                </c:pt>
                <c:pt idx="4">
                  <c:v>0.69912362098693848</c:v>
                </c:pt>
                <c:pt idx="5">
                  <c:v>0.6989484429359436</c:v>
                </c:pt>
                <c:pt idx="6">
                  <c:v>0.69877338409423828</c:v>
                </c:pt>
                <c:pt idx="7">
                  <c:v>0.69859832525253296</c:v>
                </c:pt>
                <c:pt idx="8">
                  <c:v>0.69842326641082764</c:v>
                </c:pt>
                <c:pt idx="9">
                  <c:v>0.69824832677841187</c:v>
                </c:pt>
                <c:pt idx="10">
                  <c:v>0.69807338714599609</c:v>
                </c:pt>
                <c:pt idx="11">
                  <c:v>0.6978985071182251</c:v>
                </c:pt>
                <c:pt idx="12">
                  <c:v>0.69772368669509888</c:v>
                </c:pt>
                <c:pt idx="13">
                  <c:v>0.69754886627197266</c:v>
                </c:pt>
                <c:pt idx="14">
                  <c:v>0.69737410545349121</c:v>
                </c:pt>
                <c:pt idx="15">
                  <c:v>0.69719940423965454</c:v>
                </c:pt>
                <c:pt idx="16">
                  <c:v>0.69702476263046265</c:v>
                </c:pt>
                <c:pt idx="17">
                  <c:v>0.69685012102127075</c:v>
                </c:pt>
                <c:pt idx="18">
                  <c:v>0.69667553901672363</c:v>
                </c:pt>
                <c:pt idx="19">
                  <c:v>0.69650101661682129</c:v>
                </c:pt>
                <c:pt idx="20">
                  <c:v>0.69632655382156372</c:v>
                </c:pt>
                <c:pt idx="21">
                  <c:v>0.69615209102630615</c:v>
                </c:pt>
                <c:pt idx="22">
                  <c:v>0.69597768783569336</c:v>
                </c:pt>
                <c:pt idx="23">
                  <c:v>0.69580334424972534</c:v>
                </c:pt>
                <c:pt idx="24">
                  <c:v>0.69562900066375732</c:v>
                </c:pt>
                <c:pt idx="25">
                  <c:v>0.69545477628707886</c:v>
                </c:pt>
                <c:pt idx="26">
                  <c:v>0.69528055191040039</c:v>
                </c:pt>
                <c:pt idx="27">
                  <c:v>0.69510632753372192</c:v>
                </c:pt>
                <c:pt idx="28">
                  <c:v>0.69493222236633301</c:v>
                </c:pt>
                <c:pt idx="29">
                  <c:v>0.69475811719894409</c:v>
                </c:pt>
                <c:pt idx="30">
                  <c:v>0.69458407163619995</c:v>
                </c:pt>
                <c:pt idx="31">
                  <c:v>0.69441002607345581</c:v>
                </c:pt>
                <c:pt idx="32">
                  <c:v>0.69423609972000122</c:v>
                </c:pt>
                <c:pt idx="33">
                  <c:v>0.69406217336654663</c:v>
                </c:pt>
                <c:pt idx="34">
                  <c:v>0.69388830661773682</c:v>
                </c:pt>
                <c:pt idx="35">
                  <c:v>0.693714439868927</c:v>
                </c:pt>
                <c:pt idx="36">
                  <c:v>0.69354069232940674</c:v>
                </c:pt>
                <c:pt idx="37">
                  <c:v>0.69336694478988647</c:v>
                </c:pt>
                <c:pt idx="38">
                  <c:v>0.69319319725036621</c:v>
                </c:pt>
                <c:pt idx="39">
                  <c:v>0.6930195689201355</c:v>
                </c:pt>
                <c:pt idx="40">
                  <c:v>0.69284594058990479</c:v>
                </c:pt>
                <c:pt idx="41">
                  <c:v>0.69267237186431885</c:v>
                </c:pt>
                <c:pt idx="42">
                  <c:v>0.69249886274337769</c:v>
                </c:pt>
                <c:pt idx="43">
                  <c:v>0.69232535362243652</c:v>
                </c:pt>
                <c:pt idx="44">
                  <c:v>0.69215190410614014</c:v>
                </c:pt>
                <c:pt idx="45">
                  <c:v>0.69197851419448853</c:v>
                </c:pt>
                <c:pt idx="46">
                  <c:v>0.69180512428283691</c:v>
                </c:pt>
                <c:pt idx="47">
                  <c:v>0.69163185358047485</c:v>
                </c:pt>
                <c:pt idx="48">
                  <c:v>0.69145858287811279</c:v>
                </c:pt>
                <c:pt idx="49">
                  <c:v>0.69128537178039551</c:v>
                </c:pt>
                <c:pt idx="50">
                  <c:v>0.69111216068267822</c:v>
                </c:pt>
                <c:pt idx="51">
                  <c:v>0.69093900918960571</c:v>
                </c:pt>
                <c:pt idx="52">
                  <c:v>0.69076591730117798</c:v>
                </c:pt>
                <c:pt idx="53">
                  <c:v>0.69059288501739502</c:v>
                </c:pt>
                <c:pt idx="54">
                  <c:v>0.69041985273361206</c:v>
                </c:pt>
                <c:pt idx="55">
                  <c:v>0.69024688005447388</c:v>
                </c:pt>
                <c:pt idx="56">
                  <c:v>0.69007396697998047</c:v>
                </c:pt>
                <c:pt idx="57">
                  <c:v>0.68990111351013184</c:v>
                </c:pt>
                <c:pt idx="58">
                  <c:v>0.6897282600402832</c:v>
                </c:pt>
                <c:pt idx="59">
                  <c:v>0.68955546617507935</c:v>
                </c:pt>
                <c:pt idx="60">
                  <c:v>0.68938273191452026</c:v>
                </c:pt>
                <c:pt idx="61">
                  <c:v>0.68921005725860596</c:v>
                </c:pt>
                <c:pt idx="62">
                  <c:v>0.68903738260269165</c:v>
                </c:pt>
                <c:pt idx="63">
                  <c:v>0.68886476755142212</c:v>
                </c:pt>
                <c:pt idx="64">
                  <c:v>0.68869215250015259</c:v>
                </c:pt>
                <c:pt idx="65">
                  <c:v>0.68851965665817261</c:v>
                </c:pt>
                <c:pt idx="66">
                  <c:v>0.68834716081619263</c:v>
                </c:pt>
                <c:pt idx="67">
                  <c:v>0.68817472457885742</c:v>
                </c:pt>
                <c:pt idx="68">
                  <c:v>0.68800228834152222</c:v>
                </c:pt>
                <c:pt idx="69">
                  <c:v>0.68782997131347656</c:v>
                </c:pt>
                <c:pt idx="70">
                  <c:v>0.68765765428543091</c:v>
                </c:pt>
                <c:pt idx="71">
                  <c:v>0.68748533725738525</c:v>
                </c:pt>
                <c:pt idx="72">
                  <c:v>0.68731313943862915</c:v>
                </c:pt>
                <c:pt idx="73">
                  <c:v>0.68714094161987305</c:v>
                </c:pt>
                <c:pt idx="74">
                  <c:v>0.68696880340576172</c:v>
                </c:pt>
                <c:pt idx="75">
                  <c:v>0.68679672479629517</c:v>
                </c:pt>
                <c:pt idx="76">
                  <c:v>0.68662464618682861</c:v>
                </c:pt>
                <c:pt idx="77">
                  <c:v>0.68645262718200684</c:v>
                </c:pt>
                <c:pt idx="78">
                  <c:v>0.68628066778182983</c:v>
                </c:pt>
                <c:pt idx="79">
                  <c:v>0.68610870838165283</c:v>
                </c:pt>
                <c:pt idx="80">
                  <c:v>0.68593686819076538</c:v>
                </c:pt>
                <c:pt idx="81">
                  <c:v>0.68576502799987793</c:v>
                </c:pt>
                <c:pt idx="82">
                  <c:v>0.68559318780899048</c:v>
                </c:pt>
                <c:pt idx="83">
                  <c:v>0.68542146682739258</c:v>
                </c:pt>
                <c:pt idx="84">
                  <c:v>0.68524974584579468</c:v>
                </c:pt>
                <c:pt idx="85">
                  <c:v>0.68507808446884155</c:v>
                </c:pt>
                <c:pt idx="86">
                  <c:v>0.68490642309188843</c:v>
                </c:pt>
                <c:pt idx="87">
                  <c:v>0.68473488092422485</c:v>
                </c:pt>
                <c:pt idx="88">
                  <c:v>0.68456333875656128</c:v>
                </c:pt>
                <c:pt idx="89">
                  <c:v>0.68439179658889771</c:v>
                </c:pt>
                <c:pt idx="90">
                  <c:v>0.68422037363052368</c:v>
                </c:pt>
                <c:pt idx="91">
                  <c:v>0.68404895067214966</c:v>
                </c:pt>
                <c:pt idx="92">
                  <c:v>0.68387758731842041</c:v>
                </c:pt>
                <c:pt idx="93">
                  <c:v>0.68370628356933594</c:v>
                </c:pt>
                <c:pt idx="94">
                  <c:v>0.68353497982025146</c:v>
                </c:pt>
                <c:pt idx="95">
                  <c:v>0.68336373567581177</c:v>
                </c:pt>
                <c:pt idx="96">
                  <c:v>0.68319255113601685</c:v>
                </c:pt>
                <c:pt idx="97">
                  <c:v>0.68302136659622192</c:v>
                </c:pt>
                <c:pt idx="98">
                  <c:v>0.68285024166107178</c:v>
                </c:pt>
                <c:pt idx="99">
                  <c:v>0.68267917633056641</c:v>
                </c:pt>
                <c:pt idx="100">
                  <c:v>0.68250817060470581</c:v>
                </c:pt>
                <c:pt idx="101">
                  <c:v>0.68233716487884521</c:v>
                </c:pt>
                <c:pt idx="102">
                  <c:v>0.68216627836227417</c:v>
                </c:pt>
                <c:pt idx="103">
                  <c:v>0.68199533224105835</c:v>
                </c:pt>
                <c:pt idx="104">
                  <c:v>0.68182450532913208</c:v>
                </c:pt>
                <c:pt idx="105">
                  <c:v>0.68165367841720581</c:v>
                </c:pt>
                <c:pt idx="106">
                  <c:v>0.68148291110992432</c:v>
                </c:pt>
                <c:pt idx="107">
                  <c:v>0.6813122034072876</c:v>
                </c:pt>
                <c:pt idx="108">
                  <c:v>0.68114149570465088</c:v>
                </c:pt>
                <c:pt idx="109">
                  <c:v>0.68097084760665894</c:v>
                </c:pt>
                <c:pt idx="110">
                  <c:v>0.68080025911331177</c:v>
                </c:pt>
                <c:pt idx="111">
                  <c:v>0.68062973022460938</c:v>
                </c:pt>
                <c:pt idx="112">
                  <c:v>0.68045920133590698</c:v>
                </c:pt>
                <c:pt idx="113">
                  <c:v>0.68028873205184937</c:v>
                </c:pt>
                <c:pt idx="114">
                  <c:v>0.68011832237243652</c:v>
                </c:pt>
                <c:pt idx="115">
                  <c:v>0.67994791269302368</c:v>
                </c:pt>
                <c:pt idx="116">
                  <c:v>0.67977756261825562</c:v>
                </c:pt>
                <c:pt idx="117">
                  <c:v>0.67960727214813232</c:v>
                </c:pt>
                <c:pt idx="118">
                  <c:v>0.67943704128265381</c:v>
                </c:pt>
                <c:pt idx="119">
                  <c:v>0.67926681041717529</c:v>
                </c:pt>
                <c:pt idx="120">
                  <c:v>0.67909663915634155</c:v>
                </c:pt>
                <c:pt idx="121">
                  <c:v>0.67892652750015259</c:v>
                </c:pt>
                <c:pt idx="122">
                  <c:v>0.67875641584396362</c:v>
                </c:pt>
                <c:pt idx="123">
                  <c:v>0.67858636379241943</c:v>
                </c:pt>
                <c:pt idx="124">
                  <c:v>0.67841637134552002</c:v>
                </c:pt>
                <c:pt idx="125">
                  <c:v>0.67824643850326538</c:v>
                </c:pt>
                <c:pt idx="126">
                  <c:v>0.67807650566101074</c:v>
                </c:pt>
                <c:pt idx="127">
                  <c:v>0.67790663242340088</c:v>
                </c:pt>
                <c:pt idx="128">
                  <c:v>0.67773681879043579</c:v>
                </c:pt>
                <c:pt idx="129">
                  <c:v>0.6775670051574707</c:v>
                </c:pt>
                <c:pt idx="130">
                  <c:v>0.67739731073379517</c:v>
                </c:pt>
                <c:pt idx="131">
                  <c:v>0.67722755670547485</c:v>
                </c:pt>
                <c:pt idx="132">
                  <c:v>0.67705792188644409</c:v>
                </c:pt>
                <c:pt idx="133">
                  <c:v>0.67688828706741333</c:v>
                </c:pt>
                <c:pt idx="134">
                  <c:v>0.67671871185302734</c:v>
                </c:pt>
                <c:pt idx="135">
                  <c:v>0.67654919624328613</c:v>
                </c:pt>
                <c:pt idx="136">
                  <c:v>0.67637968063354492</c:v>
                </c:pt>
                <c:pt idx="137">
                  <c:v>0.67621028423309326</c:v>
                </c:pt>
                <c:pt idx="138">
                  <c:v>0.67604082822799683</c:v>
                </c:pt>
                <c:pt idx="139">
                  <c:v>0.67587149143218994</c:v>
                </c:pt>
                <c:pt idx="140">
                  <c:v>0.67570215463638306</c:v>
                </c:pt>
                <c:pt idx="141">
                  <c:v>0.67553287744522095</c:v>
                </c:pt>
                <c:pt idx="142">
                  <c:v>0.67536365985870361</c:v>
                </c:pt>
                <c:pt idx="143">
                  <c:v>0.67519444227218628</c:v>
                </c:pt>
                <c:pt idx="144">
                  <c:v>0.6750253438949585</c:v>
                </c:pt>
                <c:pt idx="145">
                  <c:v>0.67485618591308594</c:v>
                </c:pt>
                <c:pt idx="146">
                  <c:v>0.67468714714050293</c:v>
                </c:pt>
                <c:pt idx="147">
                  <c:v>0.67451810836791992</c:v>
                </c:pt>
                <c:pt idx="148">
                  <c:v>0.67434912919998169</c:v>
                </c:pt>
                <c:pt idx="149">
                  <c:v>0.67418020963668823</c:v>
                </c:pt>
                <c:pt idx="150">
                  <c:v>0.67401129007339478</c:v>
                </c:pt>
                <c:pt idx="151">
                  <c:v>0.67384243011474609</c:v>
                </c:pt>
                <c:pt idx="152">
                  <c:v>0.67367362976074219</c:v>
                </c:pt>
                <c:pt idx="153">
                  <c:v>0.67350488901138306</c:v>
                </c:pt>
                <c:pt idx="154">
                  <c:v>0.67333614826202393</c:v>
                </c:pt>
                <c:pt idx="155">
                  <c:v>0.67316746711730957</c:v>
                </c:pt>
                <c:pt idx="156">
                  <c:v>0.67299878597259521</c:v>
                </c:pt>
                <c:pt idx="157">
                  <c:v>0.67283022403717041</c:v>
                </c:pt>
                <c:pt idx="158">
                  <c:v>0.67266166210174561</c:v>
                </c:pt>
                <c:pt idx="159">
                  <c:v>0.67249315977096558</c:v>
                </c:pt>
                <c:pt idx="160">
                  <c:v>0.67232465744018555</c:v>
                </c:pt>
                <c:pt idx="161">
                  <c:v>0.67215621471405029</c:v>
                </c:pt>
                <c:pt idx="162">
                  <c:v>0.67198783159255981</c:v>
                </c:pt>
                <c:pt idx="163">
                  <c:v>0.67181950807571411</c:v>
                </c:pt>
                <c:pt idx="164">
                  <c:v>0.67165118455886841</c:v>
                </c:pt>
                <c:pt idx="165">
                  <c:v>0.67148292064666748</c:v>
                </c:pt>
                <c:pt idx="166">
                  <c:v>0.67131471633911133</c:v>
                </c:pt>
                <c:pt idx="167">
                  <c:v>0.67114651203155518</c:v>
                </c:pt>
                <c:pt idx="168">
                  <c:v>0.6709783673286438</c:v>
                </c:pt>
                <c:pt idx="169">
                  <c:v>0.6708102822303772</c:v>
                </c:pt>
                <c:pt idx="170">
                  <c:v>0.67064225673675537</c:v>
                </c:pt>
                <c:pt idx="171">
                  <c:v>0.67047423124313354</c:v>
                </c:pt>
                <c:pt idx="172">
                  <c:v>0.67030626535415649</c:v>
                </c:pt>
                <c:pt idx="173">
                  <c:v>0.67013835906982422</c:v>
                </c:pt>
                <c:pt idx="174">
                  <c:v>0.66997045278549194</c:v>
                </c:pt>
                <c:pt idx="175">
                  <c:v>0.66980260610580444</c:v>
                </c:pt>
                <c:pt idx="176">
                  <c:v>0.66963481903076172</c:v>
                </c:pt>
                <c:pt idx="177">
                  <c:v>0.66946703195571899</c:v>
                </c:pt>
                <c:pt idx="178">
                  <c:v>0.66929936408996582</c:v>
                </c:pt>
                <c:pt idx="179">
                  <c:v>0.66913169622421265</c:v>
                </c:pt>
                <c:pt idx="180">
                  <c:v>0.66896402835845947</c:v>
                </c:pt>
                <c:pt idx="181">
                  <c:v>0.66879642009735107</c:v>
                </c:pt>
                <c:pt idx="182">
                  <c:v>0.66862887144088745</c:v>
                </c:pt>
                <c:pt idx="183">
                  <c:v>0.6684613823890686</c:v>
                </c:pt>
                <c:pt idx="184">
                  <c:v>0.66829395294189453</c:v>
                </c:pt>
                <c:pt idx="185">
                  <c:v>0.66812652349472046</c:v>
                </c:pt>
                <c:pt idx="186">
                  <c:v>0.66795915365219116</c:v>
                </c:pt>
                <c:pt idx="187">
                  <c:v>0.66779178380966187</c:v>
                </c:pt>
                <c:pt idx="188">
                  <c:v>0.66762447357177734</c:v>
                </c:pt>
                <c:pt idx="189">
                  <c:v>0.6674572229385376</c:v>
                </c:pt>
                <c:pt idx="190">
                  <c:v>0.66729003190994263</c:v>
                </c:pt>
                <c:pt idx="191">
                  <c:v>0.66712284088134766</c:v>
                </c:pt>
                <c:pt idx="192">
                  <c:v>0.66695570945739746</c:v>
                </c:pt>
                <c:pt idx="193">
                  <c:v>0.66678863763809204</c:v>
                </c:pt>
                <c:pt idx="194">
                  <c:v>0.6666216254234314</c:v>
                </c:pt>
                <c:pt idx="195">
                  <c:v>0.66645461320877075</c:v>
                </c:pt>
                <c:pt idx="196">
                  <c:v>0.66628766059875488</c:v>
                </c:pt>
                <c:pt idx="197">
                  <c:v>0.66612070798873901</c:v>
                </c:pt>
                <c:pt idx="198">
                  <c:v>0.66595381498336792</c:v>
                </c:pt>
                <c:pt idx="199">
                  <c:v>0.6657869815826416</c:v>
                </c:pt>
                <c:pt idx="200">
                  <c:v>0.66562020778656006</c:v>
                </c:pt>
                <c:pt idx="201">
                  <c:v>0.66545343399047852</c:v>
                </c:pt>
                <c:pt idx="202">
                  <c:v>0.66528671979904175</c:v>
                </c:pt>
                <c:pt idx="203">
                  <c:v>0.66512006521224976</c:v>
                </c:pt>
                <c:pt idx="204">
                  <c:v>0.66495347023010254</c:v>
                </c:pt>
                <c:pt idx="205">
                  <c:v>0.66478687524795532</c:v>
                </c:pt>
                <c:pt idx="206">
                  <c:v>0.66462033987045288</c:v>
                </c:pt>
                <c:pt idx="207">
                  <c:v>0.66445380449295044</c:v>
                </c:pt>
                <c:pt idx="208">
                  <c:v>0.66428738832473755</c:v>
                </c:pt>
                <c:pt idx="209">
                  <c:v>0.66412091255187988</c:v>
                </c:pt>
                <c:pt idx="210">
                  <c:v>0.66395455598831177</c:v>
                </c:pt>
                <c:pt idx="211">
                  <c:v>0.66378825902938843</c:v>
                </c:pt>
                <c:pt idx="212">
                  <c:v>0.66362196207046509</c:v>
                </c:pt>
                <c:pt idx="213">
                  <c:v>0.66345566511154175</c:v>
                </c:pt>
                <c:pt idx="214">
                  <c:v>0.66328948736190796</c:v>
                </c:pt>
                <c:pt idx="215">
                  <c:v>0.66312330961227417</c:v>
                </c:pt>
                <c:pt idx="216">
                  <c:v>0.66295719146728516</c:v>
                </c:pt>
                <c:pt idx="217">
                  <c:v>0.66279107332229614</c:v>
                </c:pt>
                <c:pt idx="218">
                  <c:v>0.66262507438659668</c:v>
                </c:pt>
                <c:pt idx="219">
                  <c:v>0.66245907545089722</c:v>
                </c:pt>
                <c:pt idx="220">
                  <c:v>0.66229307651519775</c:v>
                </c:pt>
                <c:pt idx="221">
                  <c:v>0.66212719678878784</c:v>
                </c:pt>
                <c:pt idx="222">
                  <c:v>0.66196131706237793</c:v>
                </c:pt>
                <c:pt idx="223">
                  <c:v>0.66179543733596802</c:v>
                </c:pt>
                <c:pt idx="224">
                  <c:v>0.66162967681884766</c:v>
                </c:pt>
                <c:pt idx="225">
                  <c:v>0.66146391630172729</c:v>
                </c:pt>
                <c:pt idx="226">
                  <c:v>0.66129821538925171</c:v>
                </c:pt>
                <c:pt idx="227">
                  <c:v>0.66113251447677612</c:v>
                </c:pt>
                <c:pt idx="228">
                  <c:v>0.66096693277359009</c:v>
                </c:pt>
                <c:pt idx="229">
                  <c:v>0.66080135107040405</c:v>
                </c:pt>
                <c:pt idx="230">
                  <c:v>0.66063576936721802</c:v>
                </c:pt>
                <c:pt idx="231">
                  <c:v>0.66047024726867676</c:v>
                </c:pt>
                <c:pt idx="232">
                  <c:v>0.66030478477478027</c:v>
                </c:pt>
                <c:pt idx="233">
                  <c:v>0.66013938188552856</c:v>
                </c:pt>
                <c:pt idx="234">
                  <c:v>0.65997403860092163</c:v>
                </c:pt>
                <c:pt idx="235">
                  <c:v>0.6598086953163147</c:v>
                </c:pt>
                <c:pt idx="236">
                  <c:v>0.65964335203170776</c:v>
                </c:pt>
                <c:pt idx="237">
                  <c:v>0.65947812795639038</c:v>
                </c:pt>
                <c:pt idx="238">
                  <c:v>0.659312903881073</c:v>
                </c:pt>
                <c:pt idx="239">
                  <c:v>0.65914773941040039</c:v>
                </c:pt>
                <c:pt idx="240">
                  <c:v>0.65898263454437256</c:v>
                </c:pt>
                <c:pt idx="241">
                  <c:v>0.65881752967834473</c:v>
                </c:pt>
                <c:pt idx="242">
                  <c:v>0.65865248441696167</c:v>
                </c:pt>
                <c:pt idx="243">
                  <c:v>0.65848743915557861</c:v>
                </c:pt>
                <c:pt idx="244">
                  <c:v>0.65832251310348511</c:v>
                </c:pt>
                <c:pt idx="245">
                  <c:v>0.6581575870513916</c:v>
                </c:pt>
                <c:pt idx="246">
                  <c:v>0.65799272060394287</c:v>
                </c:pt>
                <c:pt idx="247">
                  <c:v>0.65782785415649414</c:v>
                </c:pt>
                <c:pt idx="248">
                  <c:v>0.65766304731369019</c:v>
                </c:pt>
                <c:pt idx="249">
                  <c:v>0.65749830007553101</c:v>
                </c:pt>
                <c:pt idx="250">
                  <c:v>0.65733355283737183</c:v>
                </c:pt>
                <c:pt idx="251">
                  <c:v>0.6571689248085022</c:v>
                </c:pt>
                <c:pt idx="252">
                  <c:v>0.65700429677963257</c:v>
                </c:pt>
                <c:pt idx="253">
                  <c:v>0.65683966875076294</c:v>
                </c:pt>
                <c:pt idx="254">
                  <c:v>0.65667510032653809</c:v>
                </c:pt>
                <c:pt idx="255">
                  <c:v>0.65651059150695801</c:v>
                </c:pt>
                <c:pt idx="256">
                  <c:v>0.65634614229202271</c:v>
                </c:pt>
                <c:pt idx="257">
                  <c:v>0.6561816930770874</c:v>
                </c:pt>
                <c:pt idx="258">
                  <c:v>0.65601730346679688</c:v>
                </c:pt>
                <c:pt idx="259">
                  <c:v>0.65585297346115112</c:v>
                </c:pt>
                <c:pt idx="260">
                  <c:v>0.65568864345550537</c:v>
                </c:pt>
                <c:pt idx="261">
                  <c:v>0.65552443265914917</c:v>
                </c:pt>
                <c:pt idx="262">
                  <c:v>0.65536016225814819</c:v>
                </c:pt>
                <c:pt idx="263">
                  <c:v>0.65519601106643677</c:v>
                </c:pt>
                <c:pt idx="264">
                  <c:v>0.65503185987472534</c:v>
                </c:pt>
                <c:pt idx="265">
                  <c:v>0.65486776828765869</c:v>
                </c:pt>
                <c:pt idx="266">
                  <c:v>0.65470373630523682</c:v>
                </c:pt>
                <c:pt idx="267">
                  <c:v>0.65453970432281494</c:v>
                </c:pt>
                <c:pt idx="268">
                  <c:v>0.65437573194503784</c:v>
                </c:pt>
                <c:pt idx="269">
                  <c:v>0.65421175956726074</c:v>
                </c:pt>
                <c:pt idx="270">
                  <c:v>0.65404790639877319</c:v>
                </c:pt>
                <c:pt idx="271">
                  <c:v>0.65388405323028564</c:v>
                </c:pt>
                <c:pt idx="272">
                  <c:v>0.6537202000617981</c:v>
                </c:pt>
                <c:pt idx="273">
                  <c:v>0.6535564661026001</c:v>
                </c:pt>
                <c:pt idx="274">
                  <c:v>0.6533927321434021</c:v>
                </c:pt>
                <c:pt idx="275">
                  <c:v>0.65322905778884888</c:v>
                </c:pt>
                <c:pt idx="276">
                  <c:v>0.65306538343429565</c:v>
                </c:pt>
                <c:pt idx="277">
                  <c:v>0.65290176868438721</c:v>
                </c:pt>
                <c:pt idx="278">
                  <c:v>0.65273821353912354</c:v>
                </c:pt>
                <c:pt idx="279">
                  <c:v>0.65257465839385986</c:v>
                </c:pt>
                <c:pt idx="280">
                  <c:v>0.65241122245788574</c:v>
                </c:pt>
                <c:pt idx="281">
                  <c:v>0.65224778652191162</c:v>
                </c:pt>
                <c:pt idx="282">
                  <c:v>0.6520843505859375</c:v>
                </c:pt>
                <c:pt idx="283">
                  <c:v>0.65192097425460815</c:v>
                </c:pt>
                <c:pt idx="284">
                  <c:v>0.65175765752792358</c:v>
                </c:pt>
                <c:pt idx="285">
                  <c:v>0.65159440040588379</c:v>
                </c:pt>
                <c:pt idx="286">
                  <c:v>0.65143114328384399</c:v>
                </c:pt>
                <c:pt idx="287">
                  <c:v>0.65126794576644897</c:v>
                </c:pt>
                <c:pt idx="288">
                  <c:v>0.65110480785369873</c:v>
                </c:pt>
                <c:pt idx="289">
                  <c:v>0.65094166994094849</c:v>
                </c:pt>
                <c:pt idx="290">
                  <c:v>0.65077859163284302</c:v>
                </c:pt>
                <c:pt idx="291">
                  <c:v>0.65061557292938232</c:v>
                </c:pt>
                <c:pt idx="292">
                  <c:v>0.65045261383056641</c:v>
                </c:pt>
                <c:pt idx="293">
                  <c:v>0.65028965473175049</c:v>
                </c:pt>
                <c:pt idx="294">
                  <c:v>0.65012669563293457</c:v>
                </c:pt>
                <c:pt idx="295">
                  <c:v>0.6499638557434082</c:v>
                </c:pt>
                <c:pt idx="296">
                  <c:v>0.64980101585388184</c:v>
                </c:pt>
                <c:pt idx="297">
                  <c:v>0.64963823556900024</c:v>
                </c:pt>
                <c:pt idx="298">
                  <c:v>0.64947551488876343</c:v>
                </c:pt>
                <c:pt idx="299">
                  <c:v>0.64931279420852661</c:v>
                </c:pt>
                <c:pt idx="300">
                  <c:v>0.64915013313293457</c:v>
                </c:pt>
                <c:pt idx="301">
                  <c:v>0.64898747205734253</c:v>
                </c:pt>
                <c:pt idx="302">
                  <c:v>0.64882493019104004</c:v>
                </c:pt>
                <c:pt idx="303">
                  <c:v>0.64866232872009277</c:v>
                </c:pt>
                <c:pt idx="304">
                  <c:v>0.64849984645843506</c:v>
                </c:pt>
                <c:pt idx="305">
                  <c:v>0.64833736419677734</c:v>
                </c:pt>
                <c:pt idx="306">
                  <c:v>0.6481749415397644</c:v>
                </c:pt>
                <c:pt idx="307">
                  <c:v>0.64801257848739624</c:v>
                </c:pt>
                <c:pt idx="308">
                  <c:v>0.64785027503967285</c:v>
                </c:pt>
                <c:pt idx="309">
                  <c:v>0.64768797159194946</c:v>
                </c:pt>
                <c:pt idx="310">
                  <c:v>0.64752566814422607</c:v>
                </c:pt>
                <c:pt idx="311">
                  <c:v>0.64736348390579224</c:v>
                </c:pt>
                <c:pt idx="312">
                  <c:v>0.6472012996673584</c:v>
                </c:pt>
                <c:pt idx="313">
                  <c:v>0.64703917503356934</c:v>
                </c:pt>
                <c:pt idx="314">
                  <c:v>0.64687705039978027</c:v>
                </c:pt>
                <c:pt idx="315">
                  <c:v>0.64671498537063599</c:v>
                </c:pt>
                <c:pt idx="316">
                  <c:v>0.64655297994613647</c:v>
                </c:pt>
                <c:pt idx="317">
                  <c:v>0.64639103412628174</c:v>
                </c:pt>
                <c:pt idx="318">
                  <c:v>0.646229088306427</c:v>
                </c:pt>
                <c:pt idx="319">
                  <c:v>0.64606720209121704</c:v>
                </c:pt>
                <c:pt idx="320">
                  <c:v>0.64590531587600708</c:v>
                </c:pt>
                <c:pt idx="321">
                  <c:v>0.64574348926544189</c:v>
                </c:pt>
                <c:pt idx="322">
                  <c:v>0.64558172225952148</c:v>
                </c:pt>
                <c:pt idx="323">
                  <c:v>0.64542001485824585</c:v>
                </c:pt>
                <c:pt idx="324">
                  <c:v>0.64525830745697021</c:v>
                </c:pt>
                <c:pt idx="325">
                  <c:v>0.64509665966033936</c:v>
                </c:pt>
                <c:pt idx="326">
                  <c:v>0.64493507146835327</c:v>
                </c:pt>
                <c:pt idx="327">
                  <c:v>0.64477348327636719</c:v>
                </c:pt>
                <c:pt idx="328">
                  <c:v>0.64461195468902588</c:v>
                </c:pt>
                <c:pt idx="329">
                  <c:v>0.64445048570632935</c:v>
                </c:pt>
                <c:pt idx="330">
                  <c:v>0.64428901672363281</c:v>
                </c:pt>
                <c:pt idx="331">
                  <c:v>0.64412760734558105</c:v>
                </c:pt>
                <c:pt idx="332">
                  <c:v>0.64396625757217407</c:v>
                </c:pt>
                <c:pt idx="333">
                  <c:v>0.64380490779876709</c:v>
                </c:pt>
                <c:pt idx="334">
                  <c:v>0.64364361763000488</c:v>
                </c:pt>
                <c:pt idx="335">
                  <c:v>0.64348238706588745</c:v>
                </c:pt>
                <c:pt idx="336">
                  <c:v>0.64332115650177002</c:v>
                </c:pt>
                <c:pt idx="337">
                  <c:v>0.64315998554229736</c:v>
                </c:pt>
                <c:pt idx="338">
                  <c:v>0.64299887418746948</c:v>
                </c:pt>
                <c:pt idx="339">
                  <c:v>0.64283782243728638</c:v>
                </c:pt>
                <c:pt idx="340">
                  <c:v>0.64267677068710327</c:v>
                </c:pt>
                <c:pt idx="341">
                  <c:v>0.64251577854156494</c:v>
                </c:pt>
                <c:pt idx="342">
                  <c:v>0.64235478639602661</c:v>
                </c:pt>
                <c:pt idx="343">
                  <c:v>0.64219385385513306</c:v>
                </c:pt>
                <c:pt idx="344">
                  <c:v>0.64203298091888428</c:v>
                </c:pt>
                <c:pt idx="345">
                  <c:v>0.64187216758728027</c:v>
                </c:pt>
                <c:pt idx="346">
                  <c:v>0.64171135425567627</c:v>
                </c:pt>
                <c:pt idx="347">
                  <c:v>0.64155060052871704</c:v>
                </c:pt>
                <c:pt idx="348">
                  <c:v>0.64138984680175781</c:v>
                </c:pt>
                <c:pt idx="349">
                  <c:v>0.64122915267944336</c:v>
                </c:pt>
                <c:pt idx="350">
                  <c:v>0.64106851816177368</c:v>
                </c:pt>
                <c:pt idx="351">
                  <c:v>0.64090794324874878</c:v>
                </c:pt>
                <c:pt idx="352">
                  <c:v>0.64074736833572388</c:v>
                </c:pt>
                <c:pt idx="353">
                  <c:v>0.64058685302734375</c:v>
                </c:pt>
                <c:pt idx="354">
                  <c:v>0.64042633771896362</c:v>
                </c:pt>
                <c:pt idx="355">
                  <c:v>0.64026594161987305</c:v>
                </c:pt>
                <c:pt idx="356">
                  <c:v>0.64010554552078247</c:v>
                </c:pt>
                <c:pt idx="357">
                  <c:v>0.63994514942169189</c:v>
                </c:pt>
                <c:pt idx="358">
                  <c:v>0.63978487253189087</c:v>
                </c:pt>
                <c:pt idx="359">
                  <c:v>0.63962453603744507</c:v>
                </c:pt>
                <c:pt idx="360">
                  <c:v>0.63946431875228882</c:v>
                </c:pt>
                <c:pt idx="361">
                  <c:v>0.63930410146713257</c:v>
                </c:pt>
                <c:pt idx="362">
                  <c:v>0.63914394378662109</c:v>
                </c:pt>
                <c:pt idx="363">
                  <c:v>0.63898384571075439</c:v>
                </c:pt>
                <c:pt idx="364">
                  <c:v>0.6388237476348877</c:v>
                </c:pt>
                <c:pt idx="365">
                  <c:v>0.63866370916366577</c:v>
                </c:pt>
                <c:pt idx="366">
                  <c:v>0.63850373029708862</c:v>
                </c:pt>
                <c:pt idx="367">
                  <c:v>0.63834375143051147</c:v>
                </c:pt>
                <c:pt idx="368">
                  <c:v>0.6381838321685791</c:v>
                </c:pt>
                <c:pt idx="369">
                  <c:v>0.6380239725112915</c:v>
                </c:pt>
                <c:pt idx="370">
                  <c:v>0.63786411285400391</c:v>
                </c:pt>
                <c:pt idx="371">
                  <c:v>0.63770431280136108</c:v>
                </c:pt>
                <c:pt idx="372">
                  <c:v>0.63754457235336304</c:v>
                </c:pt>
                <c:pt idx="373">
                  <c:v>0.63738483190536499</c:v>
                </c:pt>
                <c:pt idx="374">
                  <c:v>0.63722521066665649</c:v>
                </c:pt>
                <c:pt idx="375">
                  <c:v>0.63706552982330322</c:v>
                </c:pt>
                <c:pt idx="376">
                  <c:v>0.6369059681892395</c:v>
                </c:pt>
                <c:pt idx="377">
                  <c:v>0.63674640655517578</c:v>
                </c:pt>
                <c:pt idx="378">
                  <c:v>0.63658684492111206</c:v>
                </c:pt>
                <c:pt idx="379">
                  <c:v>0.63642740249633789</c:v>
                </c:pt>
                <c:pt idx="380">
                  <c:v>0.63626796007156372</c:v>
                </c:pt>
                <c:pt idx="381">
                  <c:v>0.63610857725143433</c:v>
                </c:pt>
                <c:pt idx="382">
                  <c:v>0.63594919443130493</c:v>
                </c:pt>
                <c:pt idx="383">
                  <c:v>0.63578987121582031</c:v>
                </c:pt>
                <c:pt idx="384">
                  <c:v>0.63563060760498047</c:v>
                </c:pt>
                <c:pt idx="385">
                  <c:v>0.63547134399414063</c:v>
                </c:pt>
                <c:pt idx="386">
                  <c:v>0.63531213998794556</c:v>
                </c:pt>
                <c:pt idx="387">
                  <c:v>0.63515299558639526</c:v>
                </c:pt>
                <c:pt idx="388">
                  <c:v>0.63499385118484497</c:v>
                </c:pt>
                <c:pt idx="389">
                  <c:v>0.63483482599258423</c:v>
                </c:pt>
                <c:pt idx="390">
                  <c:v>0.63467574119567871</c:v>
                </c:pt>
                <c:pt idx="391">
                  <c:v>0.63451677560806274</c:v>
                </c:pt>
                <c:pt idx="392">
                  <c:v>0.63435781002044678</c:v>
                </c:pt>
                <c:pt idx="393">
                  <c:v>0.63419890403747559</c:v>
                </c:pt>
                <c:pt idx="394">
                  <c:v>0.63403999805450439</c:v>
                </c:pt>
                <c:pt idx="395">
                  <c:v>0.63388115167617798</c:v>
                </c:pt>
                <c:pt idx="396">
                  <c:v>0.63372236490249634</c:v>
                </c:pt>
                <c:pt idx="397">
                  <c:v>0.6335635781288147</c:v>
                </c:pt>
                <c:pt idx="398">
                  <c:v>0.63340485095977783</c:v>
                </c:pt>
                <c:pt idx="399">
                  <c:v>0.63324618339538574</c:v>
                </c:pt>
                <c:pt idx="400">
                  <c:v>0.63308757543563843</c:v>
                </c:pt>
                <c:pt idx="401">
                  <c:v>0.63292896747589111</c:v>
                </c:pt>
                <c:pt idx="402">
                  <c:v>0.63277041912078857</c:v>
                </c:pt>
                <c:pt idx="403">
                  <c:v>0.63261187076568604</c:v>
                </c:pt>
                <c:pt idx="404">
                  <c:v>0.63245338201522827</c:v>
                </c:pt>
                <c:pt idx="405">
                  <c:v>0.63229495286941528</c:v>
                </c:pt>
                <c:pt idx="406">
                  <c:v>0.63213652372360229</c:v>
                </c:pt>
                <c:pt idx="407">
                  <c:v>0.63197815418243408</c:v>
                </c:pt>
                <c:pt idx="408">
                  <c:v>0.63181984424591064</c:v>
                </c:pt>
                <c:pt idx="409">
                  <c:v>0.63166159391403198</c:v>
                </c:pt>
                <c:pt idx="410">
                  <c:v>0.63150334358215332</c:v>
                </c:pt>
                <c:pt idx="411">
                  <c:v>0.63134509325027466</c:v>
                </c:pt>
                <c:pt idx="412">
                  <c:v>0.63118696212768555</c:v>
                </c:pt>
                <c:pt idx="413">
                  <c:v>0.63102883100509644</c:v>
                </c:pt>
                <c:pt idx="414">
                  <c:v>0.6308707594871521</c:v>
                </c:pt>
                <c:pt idx="415">
                  <c:v>0.63071268796920776</c:v>
                </c:pt>
                <c:pt idx="416">
                  <c:v>0.6305546760559082</c:v>
                </c:pt>
                <c:pt idx="417">
                  <c:v>0.63039672374725342</c:v>
                </c:pt>
                <c:pt idx="418">
                  <c:v>0.63023877143859863</c:v>
                </c:pt>
                <c:pt idx="419">
                  <c:v>0.63008087873458862</c:v>
                </c:pt>
                <c:pt idx="420">
                  <c:v>0.62992304563522339</c:v>
                </c:pt>
                <c:pt idx="421">
                  <c:v>0.62976527214050293</c:v>
                </c:pt>
                <c:pt idx="422">
                  <c:v>0.62960749864578247</c:v>
                </c:pt>
                <c:pt idx="423">
                  <c:v>0.62944972515106201</c:v>
                </c:pt>
                <c:pt idx="424">
                  <c:v>0.6292920708656311</c:v>
                </c:pt>
                <c:pt idx="425">
                  <c:v>0.6291344165802002</c:v>
                </c:pt>
                <c:pt idx="426">
                  <c:v>0.62897682189941406</c:v>
                </c:pt>
                <c:pt idx="427">
                  <c:v>0.62881922721862793</c:v>
                </c:pt>
                <c:pt idx="428">
                  <c:v>0.62866169214248657</c:v>
                </c:pt>
                <c:pt idx="429">
                  <c:v>0.62850421667098999</c:v>
                </c:pt>
                <c:pt idx="430">
                  <c:v>0.62834674119949341</c:v>
                </c:pt>
                <c:pt idx="431">
                  <c:v>0.6281893253326416</c:v>
                </c:pt>
                <c:pt idx="432">
                  <c:v>0.62803196907043457</c:v>
                </c:pt>
                <c:pt idx="433">
                  <c:v>0.62787461280822754</c:v>
                </c:pt>
                <c:pt idx="434">
                  <c:v>0.62771731615066528</c:v>
                </c:pt>
                <c:pt idx="435">
                  <c:v>0.6275600790977478</c:v>
                </c:pt>
                <c:pt idx="436">
                  <c:v>0.62740284204483032</c:v>
                </c:pt>
                <c:pt idx="437">
                  <c:v>0.62724566459655762</c:v>
                </c:pt>
                <c:pt idx="438">
                  <c:v>0.62708854675292969</c:v>
                </c:pt>
                <c:pt idx="439">
                  <c:v>0.62693142890930176</c:v>
                </c:pt>
                <c:pt idx="440">
                  <c:v>0.6267743706703186</c:v>
                </c:pt>
                <c:pt idx="441">
                  <c:v>0.62661737203598022</c:v>
                </c:pt>
                <c:pt idx="442">
                  <c:v>0.62646037340164185</c:v>
                </c:pt>
                <c:pt idx="443">
                  <c:v>0.62630343437194824</c:v>
                </c:pt>
                <c:pt idx="444">
                  <c:v>0.62614655494689941</c:v>
                </c:pt>
                <c:pt idx="445">
                  <c:v>0.62598967552185059</c:v>
                </c:pt>
                <c:pt idx="446">
                  <c:v>0.62583285570144653</c:v>
                </c:pt>
                <c:pt idx="447">
                  <c:v>0.62567603588104248</c:v>
                </c:pt>
                <c:pt idx="448">
                  <c:v>0.62551933526992798</c:v>
                </c:pt>
                <c:pt idx="449">
                  <c:v>0.62536263465881348</c:v>
                </c:pt>
                <c:pt idx="450">
                  <c:v>0.62520593404769897</c:v>
                </c:pt>
                <c:pt idx="451">
                  <c:v>0.62504929304122925</c:v>
                </c:pt>
                <c:pt idx="452">
                  <c:v>0.6248927116394043</c:v>
                </c:pt>
                <c:pt idx="453">
                  <c:v>0.62473618984222412</c:v>
                </c:pt>
                <c:pt idx="454">
                  <c:v>0.62457966804504395</c:v>
                </c:pt>
                <c:pt idx="455">
                  <c:v>0.62442320585250854</c:v>
                </c:pt>
                <c:pt idx="456">
                  <c:v>0.62426674365997314</c:v>
                </c:pt>
                <c:pt idx="457">
                  <c:v>0.62411040067672729</c:v>
                </c:pt>
                <c:pt idx="458">
                  <c:v>0.62395399808883667</c:v>
                </c:pt>
                <c:pt idx="459">
                  <c:v>0.6237977147102356</c:v>
                </c:pt>
                <c:pt idx="460">
                  <c:v>0.62364143133163452</c:v>
                </c:pt>
                <c:pt idx="461">
                  <c:v>0.62348520755767822</c:v>
                </c:pt>
                <c:pt idx="462">
                  <c:v>0.62332898378372192</c:v>
                </c:pt>
                <c:pt idx="463">
                  <c:v>0.6231728196144104</c:v>
                </c:pt>
                <c:pt idx="464">
                  <c:v>0.62301671504974365</c:v>
                </c:pt>
                <c:pt idx="465">
                  <c:v>0.62286067008972168</c:v>
                </c:pt>
                <c:pt idx="466">
                  <c:v>0.62270462512969971</c:v>
                </c:pt>
                <c:pt idx="467">
                  <c:v>0.62254858016967773</c:v>
                </c:pt>
                <c:pt idx="468">
                  <c:v>0.62239265441894531</c:v>
                </c:pt>
                <c:pt idx="469">
                  <c:v>0.62223672866821289</c:v>
                </c:pt>
                <c:pt idx="470">
                  <c:v>0.62208086252212524</c:v>
                </c:pt>
                <c:pt idx="471">
                  <c:v>0.6219249963760376</c:v>
                </c:pt>
                <c:pt idx="472">
                  <c:v>0.62176918983459473</c:v>
                </c:pt>
                <c:pt idx="473">
                  <c:v>0.62161344289779663</c:v>
                </c:pt>
                <c:pt idx="474">
                  <c:v>0.62145769596099854</c:v>
                </c:pt>
                <c:pt idx="475">
                  <c:v>0.62130200862884521</c:v>
                </c:pt>
                <c:pt idx="476">
                  <c:v>0.62114638090133667</c:v>
                </c:pt>
                <c:pt idx="477">
                  <c:v>0.62099075317382813</c:v>
                </c:pt>
                <c:pt idx="478">
                  <c:v>0.62083518505096436</c:v>
                </c:pt>
                <c:pt idx="479">
                  <c:v>0.62067961692810059</c:v>
                </c:pt>
                <c:pt idx="480">
                  <c:v>0.62052416801452637</c:v>
                </c:pt>
                <c:pt idx="481">
                  <c:v>0.62036871910095215</c:v>
                </c:pt>
                <c:pt idx="482">
                  <c:v>0.62021327018737793</c:v>
                </c:pt>
                <c:pt idx="483">
                  <c:v>0.62005788087844849</c:v>
                </c:pt>
                <c:pt idx="484">
                  <c:v>0.61990255117416382</c:v>
                </c:pt>
                <c:pt idx="485">
                  <c:v>0.61974728107452393</c:v>
                </c:pt>
                <c:pt idx="486">
                  <c:v>0.61959201097488403</c:v>
                </c:pt>
                <c:pt idx="487">
                  <c:v>0.61943680047988892</c:v>
                </c:pt>
                <c:pt idx="488">
                  <c:v>0.6192815899848938</c:v>
                </c:pt>
                <c:pt idx="489">
                  <c:v>0.61912643909454346</c:v>
                </c:pt>
                <c:pt idx="490">
                  <c:v>0.61897134780883789</c:v>
                </c:pt>
                <c:pt idx="491">
                  <c:v>0.6188163161277771</c:v>
                </c:pt>
                <c:pt idx="492">
                  <c:v>0.61866128444671631</c:v>
                </c:pt>
                <c:pt idx="493">
                  <c:v>0.61850625276565552</c:v>
                </c:pt>
                <c:pt idx="494">
                  <c:v>0.61835134029388428</c:v>
                </c:pt>
                <c:pt idx="495">
                  <c:v>0.61819642782211304</c:v>
                </c:pt>
                <c:pt idx="496">
                  <c:v>0.61804157495498657</c:v>
                </c:pt>
                <c:pt idx="497">
                  <c:v>0.61788672208786011</c:v>
                </c:pt>
                <c:pt idx="498">
                  <c:v>0.61773192882537842</c:v>
                </c:pt>
                <c:pt idx="499">
                  <c:v>0.61757713556289673</c:v>
                </c:pt>
                <c:pt idx="500">
                  <c:v>0.61742246150970459</c:v>
                </c:pt>
                <c:pt idx="501">
                  <c:v>0.61726778745651245</c:v>
                </c:pt>
                <c:pt idx="502">
                  <c:v>0.61711311340332031</c:v>
                </c:pt>
                <c:pt idx="503">
                  <c:v>0.61695855855941772</c:v>
                </c:pt>
                <c:pt idx="504">
                  <c:v>0.61680394411087036</c:v>
                </c:pt>
                <c:pt idx="505">
                  <c:v>0.61664944887161255</c:v>
                </c:pt>
                <c:pt idx="506">
                  <c:v>0.61649495363235474</c:v>
                </c:pt>
                <c:pt idx="507">
                  <c:v>0.6163405179977417</c:v>
                </c:pt>
                <c:pt idx="508">
                  <c:v>0.61618614196777344</c:v>
                </c:pt>
                <c:pt idx="509">
                  <c:v>0.61603176593780518</c:v>
                </c:pt>
                <c:pt idx="510">
                  <c:v>0.61587738990783691</c:v>
                </c:pt>
                <c:pt idx="511">
                  <c:v>0.6157231330871582</c:v>
                </c:pt>
                <c:pt idx="512">
                  <c:v>0.61556887626647949</c:v>
                </c:pt>
                <c:pt idx="513">
                  <c:v>0.61541467905044556</c:v>
                </c:pt>
                <c:pt idx="514">
                  <c:v>0.61526048183441162</c:v>
                </c:pt>
                <c:pt idx="515">
                  <c:v>0.61510634422302246</c:v>
                </c:pt>
                <c:pt idx="516">
                  <c:v>0.61495226621627808</c:v>
                </c:pt>
                <c:pt idx="517">
                  <c:v>0.61479818820953369</c:v>
                </c:pt>
                <c:pt idx="518">
                  <c:v>0.61464416980743408</c:v>
                </c:pt>
                <c:pt idx="519">
                  <c:v>0.61449021100997925</c:v>
                </c:pt>
                <c:pt idx="520">
                  <c:v>0.61433625221252441</c:v>
                </c:pt>
                <c:pt idx="521">
                  <c:v>0.61418235301971436</c:v>
                </c:pt>
                <c:pt idx="522">
                  <c:v>0.6140284538269043</c:v>
                </c:pt>
                <c:pt idx="523">
                  <c:v>0.61387467384338379</c:v>
                </c:pt>
                <c:pt idx="524">
                  <c:v>0.61372089385986328</c:v>
                </c:pt>
                <c:pt idx="525">
                  <c:v>0.61356711387634277</c:v>
                </c:pt>
                <c:pt idx="526">
                  <c:v>0.61341339349746704</c:v>
                </c:pt>
                <c:pt idx="527">
                  <c:v>0.61325973272323608</c:v>
                </c:pt>
                <c:pt idx="528">
                  <c:v>0.61310607194900513</c:v>
                </c:pt>
                <c:pt idx="529">
                  <c:v>0.61295253038406372</c:v>
                </c:pt>
                <c:pt idx="530">
                  <c:v>0.61279892921447754</c:v>
                </c:pt>
                <c:pt idx="531">
                  <c:v>0.61264544725418091</c:v>
                </c:pt>
                <c:pt idx="532">
                  <c:v>0.61249196529388428</c:v>
                </c:pt>
                <c:pt idx="533">
                  <c:v>0.61233848333358765</c:v>
                </c:pt>
                <c:pt idx="534">
                  <c:v>0.61218512058258057</c:v>
                </c:pt>
                <c:pt idx="535">
                  <c:v>0.61203175783157349</c:v>
                </c:pt>
                <c:pt idx="536">
                  <c:v>0.61187839508056641</c:v>
                </c:pt>
                <c:pt idx="537">
                  <c:v>0.6117250919342041</c:v>
                </c:pt>
                <c:pt idx="538">
                  <c:v>0.61157184839248657</c:v>
                </c:pt>
                <c:pt idx="539">
                  <c:v>0.61141866445541382</c:v>
                </c:pt>
                <c:pt idx="540">
                  <c:v>0.61126548051834106</c:v>
                </c:pt>
                <c:pt idx="541">
                  <c:v>0.61111235618591309</c:v>
                </c:pt>
                <c:pt idx="542">
                  <c:v>0.61095923185348511</c:v>
                </c:pt>
                <c:pt idx="543">
                  <c:v>0.6108061671257019</c:v>
                </c:pt>
                <c:pt idx="544">
                  <c:v>0.61065316200256348</c:v>
                </c:pt>
                <c:pt idx="545">
                  <c:v>0.61050021648406982</c:v>
                </c:pt>
                <c:pt idx="546">
                  <c:v>0.61034727096557617</c:v>
                </c:pt>
                <c:pt idx="547">
                  <c:v>0.61019432544708252</c:v>
                </c:pt>
                <c:pt idx="548">
                  <c:v>0.61004149913787842</c:v>
                </c:pt>
                <c:pt idx="549">
                  <c:v>0.60988867282867432</c:v>
                </c:pt>
                <c:pt idx="550">
                  <c:v>0.60973584651947021</c:v>
                </c:pt>
                <c:pt idx="551">
                  <c:v>0.60958307981491089</c:v>
                </c:pt>
                <c:pt idx="552">
                  <c:v>0.60943037271499634</c:v>
                </c:pt>
                <c:pt idx="553">
                  <c:v>0.60927772521972656</c:v>
                </c:pt>
                <c:pt idx="554">
                  <c:v>0.60912507772445679</c:v>
                </c:pt>
                <c:pt idx="555">
                  <c:v>0.60897248983383179</c:v>
                </c:pt>
                <c:pt idx="556">
                  <c:v>0.60881990194320679</c:v>
                </c:pt>
                <c:pt idx="557">
                  <c:v>0.60866737365722656</c:v>
                </c:pt>
                <c:pt idx="558">
                  <c:v>0.60851490497589111</c:v>
                </c:pt>
                <c:pt idx="559">
                  <c:v>0.60836249589920044</c:v>
                </c:pt>
                <c:pt idx="560">
                  <c:v>0.60821008682250977</c:v>
                </c:pt>
                <c:pt idx="561">
                  <c:v>0.60805767774581909</c:v>
                </c:pt>
                <c:pt idx="562">
                  <c:v>0.60790538787841797</c:v>
                </c:pt>
                <c:pt idx="563">
                  <c:v>0.60775303840637207</c:v>
                </c:pt>
                <c:pt idx="564">
                  <c:v>0.60760080814361572</c:v>
                </c:pt>
                <c:pt idx="565">
                  <c:v>0.60744857788085938</c:v>
                </c:pt>
                <c:pt idx="566">
                  <c:v>0.6072964072227478</c:v>
                </c:pt>
                <c:pt idx="567">
                  <c:v>0.60714429616928101</c:v>
                </c:pt>
                <c:pt idx="568">
                  <c:v>0.60699218511581421</c:v>
                </c:pt>
                <c:pt idx="569">
                  <c:v>0.60684013366699219</c:v>
                </c:pt>
                <c:pt idx="570">
                  <c:v>0.60668808221817017</c:v>
                </c:pt>
                <c:pt idx="571">
                  <c:v>0.60653609037399292</c:v>
                </c:pt>
                <c:pt idx="572">
                  <c:v>0.60638415813446045</c:v>
                </c:pt>
                <c:pt idx="573">
                  <c:v>0.60623222589492798</c:v>
                </c:pt>
                <c:pt idx="574">
                  <c:v>0.60608035326004028</c:v>
                </c:pt>
                <c:pt idx="575">
                  <c:v>0.60592854022979736</c:v>
                </c:pt>
                <c:pt idx="576">
                  <c:v>0.60577672719955444</c:v>
                </c:pt>
                <c:pt idx="577">
                  <c:v>0.6056249737739563</c:v>
                </c:pt>
                <c:pt idx="578">
                  <c:v>0.60547322034835815</c:v>
                </c:pt>
                <c:pt idx="579">
                  <c:v>0.60532158613204956</c:v>
                </c:pt>
                <c:pt idx="580">
                  <c:v>0.60516989231109619</c:v>
                </c:pt>
                <c:pt idx="581">
                  <c:v>0.60501831769943237</c:v>
                </c:pt>
                <c:pt idx="582">
                  <c:v>0.60486674308776855</c:v>
                </c:pt>
                <c:pt idx="583">
                  <c:v>0.60471522808074951</c:v>
                </c:pt>
                <c:pt idx="584">
                  <c:v>0.60456371307373047</c:v>
                </c:pt>
                <c:pt idx="585">
                  <c:v>0.6044122576713562</c:v>
                </c:pt>
                <c:pt idx="586">
                  <c:v>0.60426086187362671</c:v>
                </c:pt>
                <c:pt idx="587">
                  <c:v>0.60410946607589722</c:v>
                </c:pt>
                <c:pt idx="588">
                  <c:v>0.6039581298828125</c:v>
                </c:pt>
                <c:pt idx="589">
                  <c:v>0.60380679368972778</c:v>
                </c:pt>
                <c:pt idx="590">
                  <c:v>0.60365551710128784</c:v>
                </c:pt>
                <c:pt idx="591">
                  <c:v>0.60350430011749268</c:v>
                </c:pt>
                <c:pt idx="592">
                  <c:v>0.60335314273834229</c:v>
                </c:pt>
                <c:pt idx="593">
                  <c:v>0.60320198535919189</c:v>
                </c:pt>
                <c:pt idx="594">
                  <c:v>0.6030508279800415</c:v>
                </c:pt>
                <c:pt idx="595">
                  <c:v>0.60289978981018066</c:v>
                </c:pt>
                <c:pt idx="596">
                  <c:v>0.60274875164031982</c:v>
                </c:pt>
                <c:pt idx="597">
                  <c:v>0.60259771347045898</c:v>
                </c:pt>
                <c:pt idx="598">
                  <c:v>0.6024467945098877</c:v>
                </c:pt>
                <c:pt idx="599">
                  <c:v>0.60229587554931641</c:v>
                </c:pt>
                <c:pt idx="600">
                  <c:v>0.60214495658874512</c:v>
                </c:pt>
                <c:pt idx="601">
                  <c:v>0.6019940972328186</c:v>
                </c:pt>
                <c:pt idx="602">
                  <c:v>0.60184329748153687</c:v>
                </c:pt>
                <c:pt idx="603">
                  <c:v>0.60169249773025513</c:v>
                </c:pt>
                <c:pt idx="604">
                  <c:v>0.60154175758361816</c:v>
                </c:pt>
                <c:pt idx="605">
                  <c:v>0.60139107704162598</c:v>
                </c:pt>
                <c:pt idx="606">
                  <c:v>0.60124039649963379</c:v>
                </c:pt>
                <c:pt idx="607">
                  <c:v>0.60108977556228638</c:v>
                </c:pt>
                <c:pt idx="608">
                  <c:v>0.60093921422958374</c:v>
                </c:pt>
                <c:pt idx="609">
                  <c:v>0.6007886528968811</c:v>
                </c:pt>
                <c:pt idx="610">
                  <c:v>0.60063815116882324</c:v>
                </c:pt>
                <c:pt idx="611">
                  <c:v>0.60048770904541016</c:v>
                </c:pt>
                <c:pt idx="612">
                  <c:v>0.60033726692199707</c:v>
                </c:pt>
                <c:pt idx="613">
                  <c:v>0.60018682479858398</c:v>
                </c:pt>
                <c:pt idx="614">
                  <c:v>0.60003650188446045</c:v>
                </c:pt>
                <c:pt idx="615">
                  <c:v>0.59988617897033691</c:v>
                </c:pt>
                <c:pt idx="616">
                  <c:v>0.59973591566085815</c:v>
                </c:pt>
                <c:pt idx="617">
                  <c:v>0.59958565235137939</c:v>
                </c:pt>
                <c:pt idx="618">
                  <c:v>0.59943544864654541</c:v>
                </c:pt>
                <c:pt idx="619">
                  <c:v>0.59928524494171143</c:v>
                </c:pt>
                <c:pt idx="620">
                  <c:v>0.59913510084152222</c:v>
                </c:pt>
                <c:pt idx="621">
                  <c:v>0.59898501634597778</c:v>
                </c:pt>
                <c:pt idx="622">
                  <c:v>0.59883499145507813</c:v>
                </c:pt>
                <c:pt idx="623">
                  <c:v>0.59868496656417847</c:v>
                </c:pt>
                <c:pt idx="624">
                  <c:v>0.59853494167327881</c:v>
                </c:pt>
                <c:pt idx="625">
                  <c:v>0.5983850359916687</c:v>
                </c:pt>
                <c:pt idx="626">
                  <c:v>0.59823513031005859</c:v>
                </c:pt>
                <c:pt idx="627">
                  <c:v>0.59808522462844849</c:v>
                </c:pt>
                <c:pt idx="628">
                  <c:v>0.59793543815612793</c:v>
                </c:pt>
                <c:pt idx="629">
                  <c:v>0.5977855920791626</c:v>
                </c:pt>
                <c:pt idx="630">
                  <c:v>0.59763586521148682</c:v>
                </c:pt>
                <c:pt idx="631">
                  <c:v>0.59748613834381104</c:v>
                </c:pt>
                <c:pt idx="632">
                  <c:v>0.59733647108078003</c:v>
                </c:pt>
                <c:pt idx="633">
                  <c:v>0.59718680381774902</c:v>
                </c:pt>
                <c:pt idx="634">
                  <c:v>0.59703719615936279</c:v>
                </c:pt>
                <c:pt idx="635">
                  <c:v>0.59688764810562134</c:v>
                </c:pt>
                <c:pt idx="636">
                  <c:v>0.59673810005187988</c:v>
                </c:pt>
                <c:pt idx="637">
                  <c:v>0.5965886116027832</c:v>
                </c:pt>
                <c:pt idx="638">
                  <c:v>0.59643912315368652</c:v>
                </c:pt>
                <c:pt idx="639">
                  <c:v>0.59628969430923462</c:v>
                </c:pt>
                <c:pt idx="640">
                  <c:v>0.59614032506942749</c:v>
                </c:pt>
                <c:pt idx="641">
                  <c:v>0.59599101543426514</c:v>
                </c:pt>
                <c:pt idx="642">
                  <c:v>0.59584170579910278</c:v>
                </c:pt>
                <c:pt idx="643">
                  <c:v>0.59569239616394043</c:v>
                </c:pt>
                <c:pt idx="644">
                  <c:v>0.59554320573806763</c:v>
                </c:pt>
                <c:pt idx="645">
                  <c:v>0.59539395570755005</c:v>
                </c:pt>
                <c:pt idx="646">
                  <c:v>0.59524482488632202</c:v>
                </c:pt>
                <c:pt idx="647">
                  <c:v>0.59509569406509399</c:v>
                </c:pt>
                <c:pt idx="648">
                  <c:v>0.59494662284851074</c:v>
                </c:pt>
                <c:pt idx="649">
                  <c:v>0.59479755163192749</c:v>
                </c:pt>
                <c:pt idx="650">
                  <c:v>0.59464854001998901</c:v>
                </c:pt>
                <c:pt idx="651">
                  <c:v>0.59449958801269531</c:v>
                </c:pt>
                <c:pt idx="652">
                  <c:v>0.59435063600540161</c:v>
                </c:pt>
                <c:pt idx="653">
                  <c:v>0.59420174360275269</c:v>
                </c:pt>
                <c:pt idx="654">
                  <c:v>0.59405291080474854</c:v>
                </c:pt>
                <c:pt idx="655">
                  <c:v>0.59390407800674438</c:v>
                </c:pt>
                <c:pt idx="656">
                  <c:v>0.59375530481338501</c:v>
                </c:pt>
                <c:pt idx="657">
                  <c:v>0.59360653162002563</c:v>
                </c:pt>
                <c:pt idx="658">
                  <c:v>0.59345781803131104</c:v>
                </c:pt>
                <c:pt idx="659">
                  <c:v>0.59330916404724121</c:v>
                </c:pt>
                <c:pt idx="660">
                  <c:v>0.59316051006317139</c:v>
                </c:pt>
                <c:pt idx="661">
                  <c:v>0.59301191568374634</c:v>
                </c:pt>
                <c:pt idx="662">
                  <c:v>0.59286338090896606</c:v>
                </c:pt>
                <c:pt idx="663">
                  <c:v>0.59271484613418579</c:v>
                </c:pt>
                <c:pt idx="664">
                  <c:v>0.59256637096405029</c:v>
                </c:pt>
                <c:pt idx="665">
                  <c:v>0.59241789579391479</c:v>
                </c:pt>
                <c:pt idx="666">
                  <c:v>0.59226948022842407</c:v>
                </c:pt>
                <c:pt idx="667">
                  <c:v>0.59212112426757813</c:v>
                </c:pt>
                <c:pt idx="668">
                  <c:v>0.59197276830673218</c:v>
                </c:pt>
                <c:pt idx="669">
                  <c:v>0.59182447195053101</c:v>
                </c:pt>
                <c:pt idx="670">
                  <c:v>0.59167617559432983</c:v>
                </c:pt>
                <c:pt idx="671">
                  <c:v>0.59152799844741821</c:v>
                </c:pt>
                <c:pt idx="672">
                  <c:v>0.59137976169586182</c:v>
                </c:pt>
                <c:pt idx="673">
                  <c:v>0.59123164415359497</c:v>
                </c:pt>
                <c:pt idx="674">
                  <c:v>0.59108352661132813</c:v>
                </c:pt>
                <c:pt idx="675">
                  <c:v>0.59093540906906128</c:v>
                </c:pt>
                <c:pt idx="676">
                  <c:v>0.59078741073608398</c:v>
                </c:pt>
                <c:pt idx="677">
                  <c:v>0.59063941240310669</c:v>
                </c:pt>
                <c:pt idx="678">
                  <c:v>0.59049141407012939</c:v>
                </c:pt>
                <c:pt idx="679">
                  <c:v>0.59034347534179688</c:v>
                </c:pt>
                <c:pt idx="680">
                  <c:v>0.59019559621810913</c:v>
                </c:pt>
                <c:pt idx="681">
                  <c:v>0.59004771709442139</c:v>
                </c:pt>
                <c:pt idx="682">
                  <c:v>0.58989989757537842</c:v>
                </c:pt>
                <c:pt idx="683">
                  <c:v>0.58975213766098022</c:v>
                </c:pt>
                <c:pt idx="684">
                  <c:v>0.58960437774658203</c:v>
                </c:pt>
                <c:pt idx="685">
                  <c:v>0.58945667743682861</c:v>
                </c:pt>
                <c:pt idx="686">
                  <c:v>0.58930903673171997</c:v>
                </c:pt>
                <c:pt idx="687">
                  <c:v>0.58916139602661133</c:v>
                </c:pt>
                <c:pt idx="688">
                  <c:v>0.58901375532150269</c:v>
                </c:pt>
                <c:pt idx="689">
                  <c:v>0.58886623382568359</c:v>
                </c:pt>
                <c:pt idx="690">
                  <c:v>0.5887187123298645</c:v>
                </c:pt>
                <c:pt idx="691">
                  <c:v>0.58857119083404541</c:v>
                </c:pt>
                <c:pt idx="692">
                  <c:v>0.58842378854751587</c:v>
                </c:pt>
                <c:pt idx="693">
                  <c:v>0.58827632665634155</c:v>
                </c:pt>
                <c:pt idx="694">
                  <c:v>0.58812898397445679</c:v>
                </c:pt>
                <c:pt idx="695">
                  <c:v>0.58798164129257202</c:v>
                </c:pt>
                <c:pt idx="696">
                  <c:v>0.58783435821533203</c:v>
                </c:pt>
                <c:pt idx="697">
                  <c:v>0.58768707513809204</c:v>
                </c:pt>
                <c:pt idx="698">
                  <c:v>0.58753985166549683</c:v>
                </c:pt>
                <c:pt idx="699">
                  <c:v>0.58739262819290161</c:v>
                </c:pt>
                <c:pt idx="700">
                  <c:v>0.58724552392959595</c:v>
                </c:pt>
                <c:pt idx="701">
                  <c:v>0.58709836006164551</c:v>
                </c:pt>
                <c:pt idx="702">
                  <c:v>0.58695131540298462</c:v>
                </c:pt>
                <c:pt idx="703">
                  <c:v>0.58680427074432373</c:v>
                </c:pt>
                <c:pt idx="704">
                  <c:v>0.58665722608566284</c:v>
                </c:pt>
                <c:pt idx="705">
                  <c:v>0.5865103006362915</c:v>
                </c:pt>
                <c:pt idx="706">
                  <c:v>0.58636331558227539</c:v>
                </c:pt>
                <c:pt idx="707">
                  <c:v>0.58621644973754883</c:v>
                </c:pt>
                <c:pt idx="708">
                  <c:v>0.58606958389282227</c:v>
                </c:pt>
                <c:pt idx="709">
                  <c:v>0.58592277765274048</c:v>
                </c:pt>
                <c:pt idx="710">
                  <c:v>0.58577597141265869</c:v>
                </c:pt>
                <c:pt idx="711">
                  <c:v>0.58562922477722168</c:v>
                </c:pt>
                <c:pt idx="712">
                  <c:v>0.58548253774642944</c:v>
                </c:pt>
                <c:pt idx="713">
                  <c:v>0.58533585071563721</c:v>
                </c:pt>
                <c:pt idx="714">
                  <c:v>0.58518922328948975</c:v>
                </c:pt>
                <c:pt idx="715">
                  <c:v>0.58504259586334229</c:v>
                </c:pt>
                <c:pt idx="716">
                  <c:v>0.5848960280418396</c:v>
                </c:pt>
                <c:pt idx="717">
                  <c:v>0.58474951982498169</c:v>
                </c:pt>
                <c:pt idx="718">
                  <c:v>0.58460301160812378</c:v>
                </c:pt>
                <c:pt idx="719">
                  <c:v>0.58445656299591064</c:v>
                </c:pt>
                <c:pt idx="720">
                  <c:v>0.58431011438369751</c:v>
                </c:pt>
                <c:pt idx="721">
                  <c:v>0.58416378498077393</c:v>
                </c:pt>
                <c:pt idx="722">
                  <c:v>0.58401739597320557</c:v>
                </c:pt>
                <c:pt idx="723">
                  <c:v>0.58387112617492676</c:v>
                </c:pt>
                <c:pt idx="724">
                  <c:v>0.58372485637664795</c:v>
                </c:pt>
                <c:pt idx="725">
                  <c:v>0.58357858657836914</c:v>
                </c:pt>
                <c:pt idx="726">
                  <c:v>0.58343237638473511</c:v>
                </c:pt>
                <c:pt idx="727">
                  <c:v>0.58328622579574585</c:v>
                </c:pt>
                <c:pt idx="728">
                  <c:v>0.58314013481140137</c:v>
                </c:pt>
                <c:pt idx="729">
                  <c:v>0.58299404382705688</c:v>
                </c:pt>
                <c:pt idx="730">
                  <c:v>0.5828479528427124</c:v>
                </c:pt>
                <c:pt idx="731">
                  <c:v>0.58270198106765747</c:v>
                </c:pt>
                <c:pt idx="732">
                  <c:v>0.58255594968795776</c:v>
                </c:pt>
                <c:pt idx="733">
                  <c:v>0.58241003751754761</c:v>
                </c:pt>
                <c:pt idx="734">
                  <c:v>0.58226412534713745</c:v>
                </c:pt>
                <c:pt idx="735">
                  <c:v>0.58211827278137207</c:v>
                </c:pt>
                <c:pt idx="736">
                  <c:v>0.58197242021560669</c:v>
                </c:pt>
                <c:pt idx="737">
                  <c:v>0.58182662725448608</c:v>
                </c:pt>
                <c:pt idx="738">
                  <c:v>0.58168089389801025</c:v>
                </c:pt>
                <c:pt idx="739">
                  <c:v>0.58153516054153442</c:v>
                </c:pt>
                <c:pt idx="740">
                  <c:v>0.58138942718505859</c:v>
                </c:pt>
                <c:pt idx="741">
                  <c:v>0.58124381303787231</c:v>
                </c:pt>
                <c:pt idx="742">
                  <c:v>0.58109819889068604</c:v>
                </c:pt>
                <c:pt idx="743">
                  <c:v>0.58095258474349976</c:v>
                </c:pt>
                <c:pt idx="744">
                  <c:v>0.58080708980560303</c:v>
                </c:pt>
                <c:pt idx="745">
                  <c:v>0.5806615948677063</c:v>
                </c:pt>
                <c:pt idx="746">
                  <c:v>0.58051609992980957</c:v>
                </c:pt>
                <c:pt idx="747">
                  <c:v>0.58037066459655762</c:v>
                </c:pt>
                <c:pt idx="748">
                  <c:v>0.58022528886795044</c:v>
                </c:pt>
                <c:pt idx="749">
                  <c:v>0.58007991313934326</c:v>
                </c:pt>
                <c:pt idx="750">
                  <c:v>0.57993459701538086</c:v>
                </c:pt>
                <c:pt idx="751">
                  <c:v>0.57978928089141846</c:v>
                </c:pt>
                <c:pt idx="752">
                  <c:v>0.57964408397674561</c:v>
                </c:pt>
                <c:pt idx="753">
                  <c:v>0.57949882745742798</c:v>
                </c:pt>
                <c:pt idx="754">
                  <c:v>0.5793536901473999</c:v>
                </c:pt>
                <c:pt idx="755">
                  <c:v>0.57920855283737183</c:v>
                </c:pt>
                <c:pt idx="756">
                  <c:v>0.57906341552734375</c:v>
                </c:pt>
                <c:pt idx="757">
                  <c:v>0.57891833782196045</c:v>
                </c:pt>
                <c:pt idx="758">
                  <c:v>0.57877331972122192</c:v>
                </c:pt>
                <c:pt idx="759">
                  <c:v>0.5786283016204834</c:v>
                </c:pt>
                <c:pt idx="760">
                  <c:v>0.57848334312438965</c:v>
                </c:pt>
                <c:pt idx="761">
                  <c:v>0.57833844423294067</c:v>
                </c:pt>
                <c:pt idx="762">
                  <c:v>0.5781935453414917</c:v>
                </c:pt>
                <c:pt idx="763">
                  <c:v>0.5780487060546875</c:v>
                </c:pt>
                <c:pt idx="764">
                  <c:v>0.57790392637252808</c:v>
                </c:pt>
                <c:pt idx="765">
                  <c:v>0.57775914669036865</c:v>
                </c:pt>
                <c:pt idx="766">
                  <c:v>0.57761436700820923</c:v>
                </c:pt>
                <c:pt idx="767">
                  <c:v>0.57746964693069458</c:v>
                </c:pt>
                <c:pt idx="768">
                  <c:v>0.57732498645782471</c:v>
                </c:pt>
                <c:pt idx="769">
                  <c:v>0.57718038558959961</c:v>
                </c:pt>
                <c:pt idx="770">
                  <c:v>0.57703578472137451</c:v>
                </c:pt>
                <c:pt idx="771">
                  <c:v>0.57689124345779419</c:v>
                </c:pt>
                <c:pt idx="772">
                  <c:v>0.57674670219421387</c:v>
                </c:pt>
                <c:pt idx="773">
                  <c:v>0.57660222053527832</c:v>
                </c:pt>
                <c:pt idx="774">
                  <c:v>0.57645773887634277</c:v>
                </c:pt>
                <c:pt idx="775">
                  <c:v>0.576313316822052</c:v>
                </c:pt>
                <c:pt idx="776">
                  <c:v>0.57616895437240601</c:v>
                </c:pt>
                <c:pt idx="777">
                  <c:v>0.57602459192276001</c:v>
                </c:pt>
                <c:pt idx="778">
                  <c:v>0.57588028907775879</c:v>
                </c:pt>
                <c:pt idx="779">
                  <c:v>0.57573604583740234</c:v>
                </c:pt>
                <c:pt idx="780">
                  <c:v>0.5755918025970459</c:v>
                </c:pt>
                <c:pt idx="781">
                  <c:v>0.57544761896133423</c:v>
                </c:pt>
                <c:pt idx="782">
                  <c:v>0.57530343532562256</c:v>
                </c:pt>
                <c:pt idx="783">
                  <c:v>0.57515931129455566</c:v>
                </c:pt>
                <c:pt idx="784">
                  <c:v>0.57501524686813354</c:v>
                </c:pt>
                <c:pt idx="785">
                  <c:v>0.57487118244171143</c:v>
                </c:pt>
                <c:pt idx="786">
                  <c:v>0.57472717761993408</c:v>
                </c:pt>
                <c:pt idx="787">
                  <c:v>0.57458317279815674</c:v>
                </c:pt>
                <c:pt idx="788">
                  <c:v>0.57443922758102417</c:v>
                </c:pt>
                <c:pt idx="789">
                  <c:v>0.57429534196853638</c:v>
                </c:pt>
                <c:pt idx="790">
                  <c:v>0.57415145635604858</c:v>
                </c:pt>
                <c:pt idx="791">
                  <c:v>0.57400763034820557</c:v>
                </c:pt>
                <c:pt idx="792">
                  <c:v>0.57386380434036255</c:v>
                </c:pt>
                <c:pt idx="793">
                  <c:v>0.57372003793716431</c:v>
                </c:pt>
                <c:pt idx="794">
                  <c:v>0.57357633113861084</c:v>
                </c:pt>
                <c:pt idx="795">
                  <c:v>0.57343262434005737</c:v>
                </c:pt>
                <c:pt idx="796">
                  <c:v>0.57328897714614868</c:v>
                </c:pt>
                <c:pt idx="797">
                  <c:v>0.57314532995223999</c:v>
                </c:pt>
                <c:pt idx="798">
                  <c:v>0.57300174236297607</c:v>
                </c:pt>
                <c:pt idx="799">
                  <c:v>0.57285821437835693</c:v>
                </c:pt>
                <c:pt idx="800">
                  <c:v>0.57271468639373779</c:v>
                </c:pt>
                <c:pt idx="801">
                  <c:v>0.57257121801376343</c:v>
                </c:pt>
                <c:pt idx="802">
                  <c:v>0.57242780923843384</c:v>
                </c:pt>
                <c:pt idx="803">
                  <c:v>0.57228440046310425</c:v>
                </c:pt>
                <c:pt idx="804">
                  <c:v>0.57214099168777466</c:v>
                </c:pt>
                <c:pt idx="805">
                  <c:v>0.57199770212173462</c:v>
                </c:pt>
                <c:pt idx="806">
                  <c:v>0.5718543529510498</c:v>
                </c:pt>
                <c:pt idx="807">
                  <c:v>0.57171112298965454</c:v>
                </c:pt>
                <c:pt idx="808">
                  <c:v>0.57156789302825928</c:v>
                </c:pt>
                <c:pt idx="809">
                  <c:v>0.57142472267150879</c:v>
                </c:pt>
                <c:pt idx="810">
                  <c:v>0.5712815523147583</c:v>
                </c:pt>
                <c:pt idx="811">
                  <c:v>0.57113844156265259</c:v>
                </c:pt>
                <c:pt idx="812">
                  <c:v>0.57099533081054688</c:v>
                </c:pt>
                <c:pt idx="813">
                  <c:v>0.57085227966308594</c:v>
                </c:pt>
                <c:pt idx="814">
                  <c:v>0.57070928812026978</c:v>
                </c:pt>
                <c:pt idx="815">
                  <c:v>0.57056629657745361</c:v>
                </c:pt>
                <c:pt idx="816">
                  <c:v>0.57042336463928223</c:v>
                </c:pt>
                <c:pt idx="817">
                  <c:v>0.57028049230575562</c:v>
                </c:pt>
                <c:pt idx="818">
                  <c:v>0.570137619972229</c:v>
                </c:pt>
                <c:pt idx="819">
                  <c:v>0.56999474763870239</c:v>
                </c:pt>
                <c:pt idx="820">
                  <c:v>0.56985199451446533</c:v>
                </c:pt>
                <c:pt idx="821">
                  <c:v>0.56970924139022827</c:v>
                </c:pt>
                <c:pt idx="822">
                  <c:v>0.56956648826599121</c:v>
                </c:pt>
                <c:pt idx="823">
                  <c:v>0.56942379474639893</c:v>
                </c:pt>
                <c:pt idx="824">
                  <c:v>0.56928116083145142</c:v>
                </c:pt>
                <c:pt idx="825">
                  <c:v>0.56913852691650391</c:v>
                </c:pt>
                <c:pt idx="826">
                  <c:v>0.56899595260620117</c:v>
                </c:pt>
                <c:pt idx="827">
                  <c:v>0.56885343790054321</c:v>
                </c:pt>
                <c:pt idx="828">
                  <c:v>0.56871092319488525</c:v>
                </c:pt>
                <c:pt idx="829">
                  <c:v>0.56856840848922729</c:v>
                </c:pt>
                <c:pt idx="830">
                  <c:v>0.56842601299285889</c:v>
                </c:pt>
                <c:pt idx="831">
                  <c:v>0.5682835578918457</c:v>
                </c:pt>
                <c:pt idx="832">
                  <c:v>0.56814122200012207</c:v>
                </c:pt>
                <c:pt idx="833">
                  <c:v>0.56799888610839844</c:v>
                </c:pt>
                <c:pt idx="834">
                  <c:v>0.56785660982131958</c:v>
                </c:pt>
                <c:pt idx="835">
                  <c:v>0.56771433353424072</c:v>
                </c:pt>
                <c:pt idx="836">
                  <c:v>0.56757211685180664</c:v>
                </c:pt>
                <c:pt idx="837">
                  <c:v>0.56742990016937256</c:v>
                </c:pt>
                <c:pt idx="838">
                  <c:v>0.56728774309158325</c:v>
                </c:pt>
                <c:pt idx="839">
                  <c:v>0.56714564561843872</c:v>
                </c:pt>
                <c:pt idx="840">
                  <c:v>0.56700354814529419</c:v>
                </c:pt>
                <c:pt idx="841">
                  <c:v>0.56686151027679443</c:v>
                </c:pt>
                <c:pt idx="842">
                  <c:v>0.56671953201293945</c:v>
                </c:pt>
                <c:pt idx="843">
                  <c:v>0.56657755374908447</c:v>
                </c:pt>
                <c:pt idx="844">
                  <c:v>0.56643557548522949</c:v>
                </c:pt>
                <c:pt idx="845">
                  <c:v>0.56629371643066406</c:v>
                </c:pt>
                <c:pt idx="846">
                  <c:v>0.56615179777145386</c:v>
                </c:pt>
                <c:pt idx="847">
                  <c:v>0.5660099983215332</c:v>
                </c:pt>
                <c:pt idx="848">
                  <c:v>0.56586819887161255</c:v>
                </c:pt>
                <c:pt idx="849">
                  <c:v>0.56572639942169189</c:v>
                </c:pt>
                <c:pt idx="850">
                  <c:v>0.56558471918106079</c:v>
                </c:pt>
                <c:pt idx="851">
                  <c:v>0.56544303894042969</c:v>
                </c:pt>
                <c:pt idx="852">
                  <c:v>0.56530135869979858</c:v>
                </c:pt>
                <c:pt idx="853">
                  <c:v>0.56515973806381226</c:v>
                </c:pt>
                <c:pt idx="854">
                  <c:v>0.5650181770324707</c:v>
                </c:pt>
                <c:pt idx="855">
                  <c:v>0.56487661600112915</c:v>
                </c:pt>
                <c:pt idx="856">
                  <c:v>0.56473511457443237</c:v>
                </c:pt>
                <c:pt idx="857">
                  <c:v>0.5645936131477356</c:v>
                </c:pt>
                <c:pt idx="858">
                  <c:v>0.56445217132568359</c:v>
                </c:pt>
                <c:pt idx="859">
                  <c:v>0.56431078910827637</c:v>
                </c:pt>
                <c:pt idx="860">
                  <c:v>0.56416940689086914</c:v>
                </c:pt>
                <c:pt idx="861">
                  <c:v>0.56402802467346191</c:v>
                </c:pt>
                <c:pt idx="862">
                  <c:v>0.56388676166534424</c:v>
                </c:pt>
                <c:pt idx="863">
                  <c:v>0.56374549865722656</c:v>
                </c:pt>
                <c:pt idx="864">
                  <c:v>0.56360423564910889</c:v>
                </c:pt>
                <c:pt idx="865">
                  <c:v>0.56346303224563599</c:v>
                </c:pt>
                <c:pt idx="866">
                  <c:v>0.56332188844680786</c:v>
                </c:pt>
                <c:pt idx="867">
                  <c:v>0.56318080425262451</c:v>
                </c:pt>
                <c:pt idx="868">
                  <c:v>0.56303966045379639</c:v>
                </c:pt>
                <c:pt idx="869">
                  <c:v>0.56289863586425781</c:v>
                </c:pt>
                <c:pt idx="870">
                  <c:v>0.56275761127471924</c:v>
                </c:pt>
                <c:pt idx="871">
                  <c:v>0.56261664628982544</c:v>
                </c:pt>
                <c:pt idx="872">
                  <c:v>0.56247568130493164</c:v>
                </c:pt>
                <c:pt idx="873">
                  <c:v>0.56233477592468262</c:v>
                </c:pt>
                <c:pt idx="874">
                  <c:v>0.56219387054443359</c:v>
                </c:pt>
                <c:pt idx="875">
                  <c:v>0.56205308437347412</c:v>
                </c:pt>
                <c:pt idx="876">
                  <c:v>0.56191223859786987</c:v>
                </c:pt>
                <c:pt idx="877">
                  <c:v>0.5617714524269104</c:v>
                </c:pt>
                <c:pt idx="878">
                  <c:v>0.5616307258605957</c:v>
                </c:pt>
                <c:pt idx="879">
                  <c:v>0.56149005889892578</c:v>
                </c:pt>
                <c:pt idx="880">
                  <c:v>0.56134939193725586</c:v>
                </c:pt>
                <c:pt idx="881">
                  <c:v>0.56120872497558594</c:v>
                </c:pt>
                <c:pt idx="882">
                  <c:v>0.56106817722320557</c:v>
                </c:pt>
                <c:pt idx="883">
                  <c:v>0.56092756986618042</c:v>
                </c:pt>
                <c:pt idx="884">
                  <c:v>0.56078708171844482</c:v>
                </c:pt>
                <c:pt idx="885">
                  <c:v>0.56064659357070923</c:v>
                </c:pt>
                <c:pt idx="886">
                  <c:v>0.56050610542297363</c:v>
                </c:pt>
                <c:pt idx="887">
                  <c:v>0.56036573648452759</c:v>
                </c:pt>
                <c:pt idx="888">
                  <c:v>0.56022530794143677</c:v>
                </c:pt>
                <c:pt idx="889">
                  <c:v>0.5600849986076355</c:v>
                </c:pt>
                <c:pt idx="890">
                  <c:v>0.55994468927383423</c:v>
                </c:pt>
                <c:pt idx="891">
                  <c:v>0.55980437994003296</c:v>
                </c:pt>
                <c:pt idx="892">
                  <c:v>0.55966413021087646</c:v>
                </c:pt>
                <c:pt idx="893">
                  <c:v>0.55952394008636475</c:v>
                </c:pt>
                <c:pt idx="894">
                  <c:v>0.55938374996185303</c:v>
                </c:pt>
                <c:pt idx="895">
                  <c:v>0.55924361944198608</c:v>
                </c:pt>
                <c:pt idx="896">
                  <c:v>0.55910354852676392</c:v>
                </c:pt>
                <c:pt idx="897">
                  <c:v>0.55896347761154175</c:v>
                </c:pt>
                <c:pt idx="898">
                  <c:v>0.55882340669631958</c:v>
                </c:pt>
                <c:pt idx="899">
                  <c:v>0.55868345499038696</c:v>
                </c:pt>
                <c:pt idx="900">
                  <c:v>0.55854344367980957</c:v>
                </c:pt>
                <c:pt idx="901">
                  <c:v>0.55840355157852173</c:v>
                </c:pt>
                <c:pt idx="902">
                  <c:v>0.55826365947723389</c:v>
                </c:pt>
                <c:pt idx="903">
                  <c:v>0.55812376737594604</c:v>
                </c:pt>
                <c:pt idx="904">
                  <c:v>0.55798399448394775</c:v>
                </c:pt>
                <c:pt idx="905">
                  <c:v>0.55784416198730469</c:v>
                </c:pt>
                <c:pt idx="906">
                  <c:v>0.55770444869995117</c:v>
                </c:pt>
                <c:pt idx="907">
                  <c:v>0.55756473541259766</c:v>
                </c:pt>
                <c:pt idx="908">
                  <c:v>0.55742502212524414</c:v>
                </c:pt>
                <c:pt idx="909">
                  <c:v>0.5572853684425354</c:v>
                </c:pt>
                <c:pt idx="910">
                  <c:v>0.55714577436447144</c:v>
                </c:pt>
                <c:pt idx="911">
                  <c:v>0.55700618028640747</c:v>
                </c:pt>
                <c:pt idx="912">
                  <c:v>0.55686664581298828</c:v>
                </c:pt>
                <c:pt idx="913">
                  <c:v>0.55672717094421387</c:v>
                </c:pt>
                <c:pt idx="914">
                  <c:v>0.55658769607543945</c:v>
                </c:pt>
                <c:pt idx="915">
                  <c:v>0.55644822120666504</c:v>
                </c:pt>
                <c:pt idx="916">
                  <c:v>0.5563088059425354</c:v>
                </c:pt>
                <c:pt idx="917">
                  <c:v>0.55616945028305054</c:v>
                </c:pt>
                <c:pt idx="918">
                  <c:v>0.55603015422821045</c:v>
                </c:pt>
                <c:pt idx="919">
                  <c:v>0.55589085817337036</c:v>
                </c:pt>
                <c:pt idx="920">
                  <c:v>0.55575156211853027</c:v>
                </c:pt>
                <c:pt idx="921">
                  <c:v>0.55561232566833496</c:v>
                </c:pt>
                <c:pt idx="922">
                  <c:v>0.55547314882278442</c:v>
                </c:pt>
                <c:pt idx="923">
                  <c:v>0.55533397197723389</c:v>
                </c:pt>
                <c:pt idx="924">
                  <c:v>0.55519485473632813</c:v>
                </c:pt>
                <c:pt idx="925">
                  <c:v>0.55505579710006714</c:v>
                </c:pt>
                <c:pt idx="926">
                  <c:v>0.55491673946380615</c:v>
                </c:pt>
                <c:pt idx="927">
                  <c:v>0.55477774143218994</c:v>
                </c:pt>
                <c:pt idx="928">
                  <c:v>0.55463874340057373</c:v>
                </c:pt>
                <c:pt idx="929">
                  <c:v>0.55449980497360229</c:v>
                </c:pt>
                <c:pt idx="930">
                  <c:v>0.55436086654663086</c:v>
                </c:pt>
                <c:pt idx="931">
                  <c:v>0.5542219877243042</c:v>
                </c:pt>
                <c:pt idx="932">
                  <c:v>0.55408316850662231</c:v>
                </c:pt>
                <c:pt idx="933">
                  <c:v>0.55394434928894043</c:v>
                </c:pt>
                <c:pt idx="934">
                  <c:v>0.55380553007125854</c:v>
                </c:pt>
                <c:pt idx="935">
                  <c:v>0.55366683006286621</c:v>
                </c:pt>
                <c:pt idx="936">
                  <c:v>0.55352813005447388</c:v>
                </c:pt>
                <c:pt idx="937">
                  <c:v>0.55338943004608154</c:v>
                </c:pt>
                <c:pt idx="938">
                  <c:v>0.55325078964233398</c:v>
                </c:pt>
                <c:pt idx="939">
                  <c:v>0.5531122088432312</c:v>
                </c:pt>
                <c:pt idx="940">
                  <c:v>0.55297362804412842</c:v>
                </c:pt>
                <c:pt idx="941">
                  <c:v>0.55283510684967041</c:v>
                </c:pt>
                <c:pt idx="942">
                  <c:v>0.5526965856552124</c:v>
                </c:pt>
                <c:pt idx="943">
                  <c:v>0.55255812406539917</c:v>
                </c:pt>
                <c:pt idx="944">
                  <c:v>0.55241972208023071</c:v>
                </c:pt>
                <c:pt idx="945">
                  <c:v>0.55228132009506226</c:v>
                </c:pt>
                <c:pt idx="946">
                  <c:v>0.55214297771453857</c:v>
                </c:pt>
                <c:pt idx="947">
                  <c:v>0.55200463533401489</c:v>
                </c:pt>
                <c:pt idx="948">
                  <c:v>0.55186635255813599</c:v>
                </c:pt>
                <c:pt idx="949">
                  <c:v>0.55172812938690186</c:v>
                </c:pt>
                <c:pt idx="950">
                  <c:v>0.55158990621566772</c:v>
                </c:pt>
                <c:pt idx="951">
                  <c:v>0.55145168304443359</c:v>
                </c:pt>
                <c:pt idx="952">
                  <c:v>0.55131357908248901</c:v>
                </c:pt>
                <c:pt idx="953">
                  <c:v>0.55117541551589966</c:v>
                </c:pt>
                <c:pt idx="954">
                  <c:v>0.55103737115859985</c:v>
                </c:pt>
                <c:pt idx="955">
                  <c:v>0.55089932680130005</c:v>
                </c:pt>
                <c:pt idx="956">
                  <c:v>0.55076128244400024</c:v>
                </c:pt>
                <c:pt idx="957">
                  <c:v>0.55062329769134521</c:v>
                </c:pt>
                <c:pt idx="958">
                  <c:v>0.55048537254333496</c:v>
                </c:pt>
                <c:pt idx="959">
                  <c:v>0.55034744739532471</c:v>
                </c:pt>
                <c:pt idx="960">
                  <c:v>0.55020958185195923</c:v>
                </c:pt>
                <c:pt idx="961">
                  <c:v>0.55007177591323853</c:v>
                </c:pt>
                <c:pt idx="962">
                  <c:v>0.54993396997451782</c:v>
                </c:pt>
                <c:pt idx="963">
                  <c:v>0.54979616403579712</c:v>
                </c:pt>
                <c:pt idx="964">
                  <c:v>0.54965841770172119</c:v>
                </c:pt>
                <c:pt idx="965">
                  <c:v>0.54952073097229004</c:v>
                </c:pt>
                <c:pt idx="966">
                  <c:v>0.54938310384750366</c:v>
                </c:pt>
                <c:pt idx="967">
                  <c:v>0.54924541711807251</c:v>
                </c:pt>
                <c:pt idx="968">
                  <c:v>0.54910784959793091</c:v>
                </c:pt>
                <c:pt idx="969">
                  <c:v>0.54897028207778931</c:v>
                </c:pt>
                <c:pt idx="970">
                  <c:v>0.54883277416229248</c:v>
                </c:pt>
                <c:pt idx="971">
                  <c:v>0.54869526624679565</c:v>
                </c:pt>
                <c:pt idx="972">
                  <c:v>0.5485578179359436</c:v>
                </c:pt>
                <c:pt idx="973">
                  <c:v>0.54842036962509155</c:v>
                </c:pt>
                <c:pt idx="974">
                  <c:v>0.54828298091888428</c:v>
                </c:pt>
                <c:pt idx="975">
                  <c:v>0.54814565181732178</c:v>
                </c:pt>
                <c:pt idx="976">
                  <c:v>0.54800832271575928</c:v>
                </c:pt>
                <c:pt idx="977">
                  <c:v>0.54787099361419678</c:v>
                </c:pt>
                <c:pt idx="978">
                  <c:v>0.54773378372192383</c:v>
                </c:pt>
                <c:pt idx="979">
                  <c:v>0.54759657382965088</c:v>
                </c:pt>
                <c:pt idx="980">
                  <c:v>0.54745936393737793</c:v>
                </c:pt>
                <c:pt idx="981">
                  <c:v>0.54732221364974976</c:v>
                </c:pt>
                <c:pt idx="982">
                  <c:v>0.54718512296676636</c:v>
                </c:pt>
                <c:pt idx="983">
                  <c:v>0.54704803228378296</c:v>
                </c:pt>
                <c:pt idx="984">
                  <c:v>0.54691094160079956</c:v>
                </c:pt>
                <c:pt idx="985">
                  <c:v>0.54677397012710571</c:v>
                </c:pt>
                <c:pt idx="986">
                  <c:v>0.54663699865341187</c:v>
                </c:pt>
                <c:pt idx="987">
                  <c:v>0.54650002717971802</c:v>
                </c:pt>
                <c:pt idx="988">
                  <c:v>0.54636311531066895</c:v>
                </c:pt>
                <c:pt idx="989">
                  <c:v>0.54622626304626465</c:v>
                </c:pt>
                <c:pt idx="990">
                  <c:v>0.54608941078186035</c:v>
                </c:pt>
                <c:pt idx="991">
                  <c:v>0.54595261812210083</c:v>
                </c:pt>
                <c:pt idx="992">
                  <c:v>0.54581582546234131</c:v>
                </c:pt>
                <c:pt idx="993">
                  <c:v>0.54567909240722656</c:v>
                </c:pt>
                <c:pt idx="994">
                  <c:v>0.54554235935211182</c:v>
                </c:pt>
                <c:pt idx="995">
                  <c:v>0.54540568590164185</c:v>
                </c:pt>
                <c:pt idx="996">
                  <c:v>0.54526907205581665</c:v>
                </c:pt>
                <c:pt idx="997">
                  <c:v>0.54513245820999146</c:v>
                </c:pt>
                <c:pt idx="998">
                  <c:v>0.54499590396881104</c:v>
                </c:pt>
                <c:pt idx="999">
                  <c:v>0.54485934972763062</c:v>
                </c:pt>
                <c:pt idx="1000">
                  <c:v>0.54472285509109497</c:v>
                </c:pt>
                <c:pt idx="1001">
                  <c:v>0.5445864200592041</c:v>
                </c:pt>
                <c:pt idx="1002">
                  <c:v>0.54444998502731323</c:v>
                </c:pt>
                <c:pt idx="1003">
                  <c:v>0.54431360960006714</c:v>
                </c:pt>
                <c:pt idx="1004">
                  <c:v>0.54417723417282104</c:v>
                </c:pt>
                <c:pt idx="1005">
                  <c:v>0.54404091835021973</c:v>
                </c:pt>
                <c:pt idx="1006">
                  <c:v>0.54390460252761841</c:v>
                </c:pt>
                <c:pt idx="1007">
                  <c:v>0.54376834630966187</c:v>
                </c:pt>
                <c:pt idx="1008">
                  <c:v>0.54363209009170532</c:v>
                </c:pt>
                <c:pt idx="1009">
                  <c:v>0.54349589347839355</c:v>
                </c:pt>
                <c:pt idx="1010">
                  <c:v>0.54335975646972656</c:v>
                </c:pt>
                <c:pt idx="1011">
                  <c:v>0.54322361946105957</c:v>
                </c:pt>
                <c:pt idx="1012">
                  <c:v>0.54308754205703735</c:v>
                </c:pt>
                <c:pt idx="1013">
                  <c:v>0.54295152425765991</c:v>
                </c:pt>
                <c:pt idx="1014">
                  <c:v>0.54281550645828247</c:v>
                </c:pt>
                <c:pt idx="1015">
                  <c:v>0.54267948865890503</c:v>
                </c:pt>
                <c:pt idx="1016">
                  <c:v>0.54254353046417236</c:v>
                </c:pt>
                <c:pt idx="1017">
                  <c:v>0.54240763187408447</c:v>
                </c:pt>
                <c:pt idx="1018">
                  <c:v>0.54227173328399658</c:v>
                </c:pt>
                <c:pt idx="1019">
                  <c:v>0.54213589429855347</c:v>
                </c:pt>
                <c:pt idx="1020">
                  <c:v>0.54200005531311035</c:v>
                </c:pt>
                <c:pt idx="1021">
                  <c:v>0.54186427593231201</c:v>
                </c:pt>
                <c:pt idx="1022">
                  <c:v>0.54172855615615845</c:v>
                </c:pt>
                <c:pt idx="1023">
                  <c:v>0.54159283638000488</c:v>
                </c:pt>
                <c:pt idx="1024">
                  <c:v>0.54145711660385132</c:v>
                </c:pt>
                <c:pt idx="1025">
                  <c:v>0.5413215160369873</c:v>
                </c:pt>
                <c:pt idx="1026">
                  <c:v>0.54118585586547852</c:v>
                </c:pt>
                <c:pt idx="1027">
                  <c:v>0.54105031490325928</c:v>
                </c:pt>
                <c:pt idx="1028">
                  <c:v>0.54091477394104004</c:v>
                </c:pt>
                <c:pt idx="1029">
                  <c:v>0.5407792329788208</c:v>
                </c:pt>
                <c:pt idx="1030">
                  <c:v>0.54064375162124634</c:v>
                </c:pt>
                <c:pt idx="1031">
                  <c:v>0.54050832986831665</c:v>
                </c:pt>
                <c:pt idx="1032">
                  <c:v>0.54037290811538696</c:v>
                </c:pt>
                <c:pt idx="1033">
                  <c:v>0.54023754596710205</c:v>
                </c:pt>
                <c:pt idx="1034">
                  <c:v>0.54010218381881714</c:v>
                </c:pt>
                <c:pt idx="1035">
                  <c:v>0.539966881275177</c:v>
                </c:pt>
                <c:pt idx="1036">
                  <c:v>0.53983163833618164</c:v>
                </c:pt>
                <c:pt idx="1037">
                  <c:v>0.53969639539718628</c:v>
                </c:pt>
                <c:pt idx="1038">
                  <c:v>0.53956115245819092</c:v>
                </c:pt>
                <c:pt idx="1039">
                  <c:v>0.53942602872848511</c:v>
                </c:pt>
                <c:pt idx="1040">
                  <c:v>0.53929084539413452</c:v>
                </c:pt>
                <c:pt idx="1041">
                  <c:v>0.53915578126907349</c:v>
                </c:pt>
                <c:pt idx="1042">
                  <c:v>0.53902071714401245</c:v>
                </c:pt>
                <c:pt idx="1043">
                  <c:v>0.53888565301895142</c:v>
                </c:pt>
                <c:pt idx="1044">
                  <c:v>0.53875064849853516</c:v>
                </c:pt>
                <c:pt idx="1045">
                  <c:v>0.53861570358276367</c:v>
                </c:pt>
                <c:pt idx="1046">
                  <c:v>0.53848075866699219</c:v>
                </c:pt>
                <c:pt idx="1047">
                  <c:v>0.53834587335586548</c:v>
                </c:pt>
                <c:pt idx="1048">
                  <c:v>0.53821098804473877</c:v>
                </c:pt>
                <c:pt idx="1049">
                  <c:v>0.53807616233825684</c:v>
                </c:pt>
                <c:pt idx="1050">
                  <c:v>0.5379413366317749</c:v>
                </c:pt>
                <c:pt idx="1051">
                  <c:v>0.53780657052993774</c:v>
                </c:pt>
                <c:pt idx="1052">
                  <c:v>0.53767186403274536</c:v>
                </c:pt>
                <c:pt idx="1053">
                  <c:v>0.53753715753555298</c:v>
                </c:pt>
                <c:pt idx="1054">
                  <c:v>0.53740251064300537</c:v>
                </c:pt>
                <c:pt idx="1055">
                  <c:v>0.53726786375045776</c:v>
                </c:pt>
                <c:pt idx="1056">
                  <c:v>0.53713327646255493</c:v>
                </c:pt>
                <c:pt idx="1057">
                  <c:v>0.5369986891746521</c:v>
                </c:pt>
                <c:pt idx="1058">
                  <c:v>0.53686416149139404</c:v>
                </c:pt>
                <c:pt idx="1059">
                  <c:v>0.53672969341278076</c:v>
                </c:pt>
                <c:pt idx="1060">
                  <c:v>0.53659522533416748</c:v>
                </c:pt>
                <c:pt idx="1061">
                  <c:v>0.53646081686019897</c:v>
                </c:pt>
                <c:pt idx="1062">
                  <c:v>0.53632640838623047</c:v>
                </c:pt>
                <c:pt idx="1063">
                  <c:v>0.53619205951690674</c:v>
                </c:pt>
                <c:pt idx="1064">
                  <c:v>0.53605771064758301</c:v>
                </c:pt>
                <c:pt idx="1065">
                  <c:v>0.53592342138290405</c:v>
                </c:pt>
                <c:pt idx="1066">
                  <c:v>0.5357891321182251</c:v>
                </c:pt>
                <c:pt idx="1067">
                  <c:v>0.53565490245819092</c:v>
                </c:pt>
                <c:pt idx="1068">
                  <c:v>0.53552073240280151</c:v>
                </c:pt>
                <c:pt idx="1069">
                  <c:v>0.53538656234741211</c:v>
                </c:pt>
                <c:pt idx="1070">
                  <c:v>0.53525245189666748</c:v>
                </c:pt>
                <c:pt idx="1071">
                  <c:v>0.53511834144592285</c:v>
                </c:pt>
                <c:pt idx="1072">
                  <c:v>0.534984290599823</c:v>
                </c:pt>
                <c:pt idx="1073">
                  <c:v>0.53485029935836792</c:v>
                </c:pt>
                <c:pt idx="1074">
                  <c:v>0.53471630811691284</c:v>
                </c:pt>
                <c:pt idx="1075">
                  <c:v>0.53458231687545776</c:v>
                </c:pt>
                <c:pt idx="1076">
                  <c:v>0.53444838523864746</c:v>
                </c:pt>
                <c:pt idx="1077">
                  <c:v>0.53431451320648193</c:v>
                </c:pt>
                <c:pt idx="1078">
                  <c:v>0.53418064117431641</c:v>
                </c:pt>
                <c:pt idx="1079">
                  <c:v>0.53404682874679565</c:v>
                </c:pt>
                <c:pt idx="1080">
                  <c:v>0.5339130163192749</c:v>
                </c:pt>
                <c:pt idx="1081">
                  <c:v>0.53377926349639893</c:v>
                </c:pt>
                <c:pt idx="1082">
                  <c:v>0.53364557027816772</c:v>
                </c:pt>
                <c:pt idx="1083">
                  <c:v>0.53351187705993652</c:v>
                </c:pt>
                <c:pt idx="1084">
                  <c:v>0.53337818384170532</c:v>
                </c:pt>
                <c:pt idx="1085">
                  <c:v>0.53324460983276367</c:v>
                </c:pt>
                <c:pt idx="1086">
                  <c:v>0.53311097621917725</c:v>
                </c:pt>
                <c:pt idx="1087">
                  <c:v>0.53297746181488037</c:v>
                </c:pt>
                <c:pt idx="1088">
                  <c:v>0.5328439474105835</c:v>
                </c:pt>
                <c:pt idx="1089">
                  <c:v>0.53271043300628662</c:v>
                </c:pt>
                <c:pt idx="1090">
                  <c:v>0.53257697820663452</c:v>
                </c:pt>
                <c:pt idx="1091">
                  <c:v>0.5324435830116272</c:v>
                </c:pt>
                <c:pt idx="1092">
                  <c:v>0.53231018781661987</c:v>
                </c:pt>
                <c:pt idx="1093">
                  <c:v>0.53217679262161255</c:v>
                </c:pt>
                <c:pt idx="1094">
                  <c:v>0.53204351663589478</c:v>
                </c:pt>
                <c:pt idx="1095">
                  <c:v>0.53191018104553223</c:v>
                </c:pt>
                <c:pt idx="1096">
                  <c:v>0.53177696466445923</c:v>
                </c:pt>
                <c:pt idx="1097">
                  <c:v>0.53164374828338623</c:v>
                </c:pt>
                <c:pt idx="1098">
                  <c:v>0.53151053190231323</c:v>
                </c:pt>
                <c:pt idx="1099">
                  <c:v>0.53137737512588501</c:v>
                </c:pt>
                <c:pt idx="1100">
                  <c:v>0.53124427795410156</c:v>
                </c:pt>
                <c:pt idx="1101">
                  <c:v>0.53111118078231812</c:v>
                </c:pt>
                <c:pt idx="1102">
                  <c:v>0.53097814321517944</c:v>
                </c:pt>
                <c:pt idx="1103">
                  <c:v>0.53084510564804077</c:v>
                </c:pt>
                <c:pt idx="1104">
                  <c:v>0.53071212768554688</c:v>
                </c:pt>
                <c:pt idx="1105">
                  <c:v>0.53057914972305298</c:v>
                </c:pt>
                <c:pt idx="1106">
                  <c:v>0.53044623136520386</c:v>
                </c:pt>
                <c:pt idx="1107">
                  <c:v>0.53031337261199951</c:v>
                </c:pt>
                <c:pt idx="1108">
                  <c:v>0.53018051385879517</c:v>
                </c:pt>
                <c:pt idx="1109">
                  <c:v>0.53004765510559082</c:v>
                </c:pt>
                <c:pt idx="1110">
                  <c:v>0.52991485595703125</c:v>
                </c:pt>
                <c:pt idx="1111">
                  <c:v>0.52978211641311646</c:v>
                </c:pt>
                <c:pt idx="1112">
                  <c:v>0.52964937686920166</c:v>
                </c:pt>
                <c:pt idx="1113">
                  <c:v>0.52951669692993164</c:v>
                </c:pt>
                <c:pt idx="1114">
                  <c:v>0.5293840765953064</c:v>
                </c:pt>
                <c:pt idx="1115">
                  <c:v>0.52925145626068115</c:v>
                </c:pt>
                <c:pt idx="1116">
                  <c:v>0.52911883592605591</c:v>
                </c:pt>
                <c:pt idx="1117">
                  <c:v>0.52898627519607544</c:v>
                </c:pt>
                <c:pt idx="1118">
                  <c:v>0.52885377407073975</c:v>
                </c:pt>
                <c:pt idx="1119">
                  <c:v>0.52872127294540405</c:v>
                </c:pt>
                <c:pt idx="1120">
                  <c:v>0.52858883142471313</c:v>
                </c:pt>
                <c:pt idx="1121">
                  <c:v>0.52845638990402222</c:v>
                </c:pt>
                <c:pt idx="1122">
                  <c:v>0.52832400798797607</c:v>
                </c:pt>
                <c:pt idx="1123">
                  <c:v>0.52819168567657471</c:v>
                </c:pt>
                <c:pt idx="1124">
                  <c:v>0.52805936336517334</c:v>
                </c:pt>
                <c:pt idx="1125">
                  <c:v>0.52792704105377197</c:v>
                </c:pt>
                <c:pt idx="1126">
                  <c:v>0.52779477834701538</c:v>
                </c:pt>
                <c:pt idx="1127">
                  <c:v>0.52766257524490356</c:v>
                </c:pt>
                <c:pt idx="1128">
                  <c:v>0.52753037214279175</c:v>
                </c:pt>
                <c:pt idx="1129">
                  <c:v>0.52739822864532471</c:v>
                </c:pt>
                <c:pt idx="1130">
                  <c:v>0.52726608514785767</c:v>
                </c:pt>
                <c:pt idx="1131">
                  <c:v>0.5271340012550354</c:v>
                </c:pt>
                <c:pt idx="1132">
                  <c:v>0.52700191736221313</c:v>
                </c:pt>
                <c:pt idx="1133">
                  <c:v>0.52686989307403564</c:v>
                </c:pt>
                <c:pt idx="1134">
                  <c:v>0.52673792839050293</c:v>
                </c:pt>
                <c:pt idx="1135">
                  <c:v>0.52660596370697021</c:v>
                </c:pt>
                <c:pt idx="1136">
                  <c:v>0.52647405862808228</c:v>
                </c:pt>
                <c:pt idx="1137">
                  <c:v>0.52634215354919434</c:v>
                </c:pt>
                <c:pt idx="1138">
                  <c:v>0.52621030807495117</c:v>
                </c:pt>
                <c:pt idx="1139">
                  <c:v>0.52607846260070801</c:v>
                </c:pt>
                <c:pt idx="1140">
                  <c:v>0.52594667673110962</c:v>
                </c:pt>
                <c:pt idx="1141">
                  <c:v>0.52581489086151123</c:v>
                </c:pt>
                <c:pt idx="1142">
                  <c:v>0.52568316459655762</c:v>
                </c:pt>
                <c:pt idx="1143">
                  <c:v>0.52555149793624878</c:v>
                </c:pt>
                <c:pt idx="1144">
                  <c:v>0.52541983127593994</c:v>
                </c:pt>
                <c:pt idx="1145">
                  <c:v>0.5252881646156311</c:v>
                </c:pt>
                <c:pt idx="1146">
                  <c:v>0.52515661716461182</c:v>
                </c:pt>
                <c:pt idx="1147">
                  <c:v>0.52502501010894775</c:v>
                </c:pt>
                <c:pt idx="1148">
                  <c:v>0.52489352226257324</c:v>
                </c:pt>
                <c:pt idx="1149">
                  <c:v>0.52476203441619873</c:v>
                </c:pt>
                <c:pt idx="1150">
                  <c:v>0.52463054656982422</c:v>
                </c:pt>
                <c:pt idx="1151">
                  <c:v>0.52449911832809448</c:v>
                </c:pt>
                <c:pt idx="1152">
                  <c:v>0.52436769008636475</c:v>
                </c:pt>
                <c:pt idx="1153">
                  <c:v>0.52423632144927979</c:v>
                </c:pt>
                <c:pt idx="1154">
                  <c:v>0.5241050124168396</c:v>
                </c:pt>
                <c:pt idx="1155">
                  <c:v>0.52397370338439941</c:v>
                </c:pt>
                <c:pt idx="1156">
                  <c:v>0.523842453956604</c:v>
                </c:pt>
                <c:pt idx="1157">
                  <c:v>0.52371120452880859</c:v>
                </c:pt>
                <c:pt idx="1158">
                  <c:v>0.52358001470565796</c:v>
                </c:pt>
                <c:pt idx="1159">
                  <c:v>0.52344882488250732</c:v>
                </c:pt>
                <c:pt idx="1160">
                  <c:v>0.52331769466400146</c:v>
                </c:pt>
                <c:pt idx="1161">
                  <c:v>0.52318662405014038</c:v>
                </c:pt>
                <c:pt idx="1162">
                  <c:v>0.5230555534362793</c:v>
                </c:pt>
                <c:pt idx="1163">
                  <c:v>0.52292448282241821</c:v>
                </c:pt>
                <c:pt idx="1164">
                  <c:v>0.52279353141784668</c:v>
                </c:pt>
                <c:pt idx="1165">
                  <c:v>0.52266252040863037</c:v>
                </c:pt>
                <c:pt idx="1166">
                  <c:v>0.52253156900405884</c:v>
                </c:pt>
                <c:pt idx="1167">
                  <c:v>0.52240067720413208</c:v>
                </c:pt>
                <c:pt idx="1168">
                  <c:v>0.5222698450088501</c:v>
                </c:pt>
                <c:pt idx="1169">
                  <c:v>0.52213895320892334</c:v>
                </c:pt>
                <c:pt idx="1170">
                  <c:v>0.52200818061828613</c:v>
                </c:pt>
                <c:pt idx="1171">
                  <c:v>0.52187740802764893</c:v>
                </c:pt>
                <c:pt idx="1172">
                  <c:v>0.52174663543701172</c:v>
                </c:pt>
                <c:pt idx="1173">
                  <c:v>0.52161592245101929</c:v>
                </c:pt>
                <c:pt idx="1174">
                  <c:v>0.52148526906967163</c:v>
                </c:pt>
                <c:pt idx="1175">
                  <c:v>0.52135461568832397</c:v>
                </c:pt>
                <c:pt idx="1176">
                  <c:v>0.52122402191162109</c:v>
                </c:pt>
                <c:pt idx="1177">
                  <c:v>0.52109342813491821</c:v>
                </c:pt>
                <c:pt idx="1178">
                  <c:v>0.52096289396286011</c:v>
                </c:pt>
                <c:pt idx="1179">
                  <c:v>0.520832359790802</c:v>
                </c:pt>
                <c:pt idx="1180">
                  <c:v>0.52070188522338867</c:v>
                </c:pt>
                <c:pt idx="1181">
                  <c:v>0.52057147026062012</c:v>
                </c:pt>
                <c:pt idx="1182">
                  <c:v>0.52044105529785156</c:v>
                </c:pt>
                <c:pt idx="1183">
                  <c:v>0.52031064033508301</c:v>
                </c:pt>
                <c:pt idx="1184">
                  <c:v>0.52018028497695923</c:v>
                </c:pt>
                <c:pt idx="1185">
                  <c:v>0.52004998922348022</c:v>
                </c:pt>
                <c:pt idx="1186">
                  <c:v>0.51991969347000122</c:v>
                </c:pt>
                <c:pt idx="1187">
                  <c:v>0.51978945732116699</c:v>
                </c:pt>
                <c:pt idx="1188">
                  <c:v>0.51965922117233276</c:v>
                </c:pt>
                <c:pt idx="1189">
                  <c:v>0.51952904462814331</c:v>
                </c:pt>
                <c:pt idx="1190">
                  <c:v>0.51939892768859863</c:v>
                </c:pt>
                <c:pt idx="1191">
                  <c:v>0.51926881074905396</c:v>
                </c:pt>
                <c:pt idx="1192">
                  <c:v>0.51913869380950928</c:v>
                </c:pt>
                <c:pt idx="1193">
                  <c:v>0.51900863647460938</c:v>
                </c:pt>
                <c:pt idx="1194">
                  <c:v>0.51887863874435425</c:v>
                </c:pt>
                <c:pt idx="1195">
                  <c:v>0.51874864101409912</c:v>
                </c:pt>
                <c:pt idx="1196">
                  <c:v>0.51861864328384399</c:v>
                </c:pt>
                <c:pt idx="1197">
                  <c:v>0.51848876476287842</c:v>
                </c:pt>
                <c:pt idx="1198">
                  <c:v>0.51835882663726807</c:v>
                </c:pt>
                <c:pt idx="1199">
                  <c:v>0.51822900772094727</c:v>
                </c:pt>
                <c:pt idx="1200">
                  <c:v>0.51809918880462646</c:v>
                </c:pt>
                <c:pt idx="1201">
                  <c:v>0.51796936988830566</c:v>
                </c:pt>
                <c:pt idx="1202">
                  <c:v>0.51783961057662964</c:v>
                </c:pt>
                <c:pt idx="1203">
                  <c:v>0.51770985126495361</c:v>
                </c:pt>
                <c:pt idx="1204">
                  <c:v>0.51758015155792236</c:v>
                </c:pt>
                <c:pt idx="1205">
                  <c:v>0.51745051145553589</c:v>
                </c:pt>
                <c:pt idx="1206">
                  <c:v>0.51732087135314941</c:v>
                </c:pt>
                <c:pt idx="1207">
                  <c:v>0.51719129085540771</c:v>
                </c:pt>
                <c:pt idx="1208">
                  <c:v>0.51706171035766602</c:v>
                </c:pt>
                <c:pt idx="1209">
                  <c:v>0.51693218946456909</c:v>
                </c:pt>
                <c:pt idx="1210">
                  <c:v>0.51680266857147217</c:v>
                </c:pt>
                <c:pt idx="1211">
                  <c:v>0.51667320728302002</c:v>
                </c:pt>
                <c:pt idx="1212">
                  <c:v>0.51654374599456787</c:v>
                </c:pt>
                <c:pt idx="1213">
                  <c:v>0.5164143443107605</c:v>
                </c:pt>
                <c:pt idx="1214">
                  <c:v>0.5162850022315979</c:v>
                </c:pt>
                <c:pt idx="1215">
                  <c:v>0.5161556601524353</c:v>
                </c:pt>
                <c:pt idx="1216">
                  <c:v>0.51602631807327271</c:v>
                </c:pt>
                <c:pt idx="1217">
                  <c:v>0.51589709520339966</c:v>
                </c:pt>
                <c:pt idx="1218">
                  <c:v>0.51576781272888184</c:v>
                </c:pt>
                <c:pt idx="1219">
                  <c:v>0.51563858985900879</c:v>
                </c:pt>
                <c:pt idx="1220">
                  <c:v>0.51550942659378052</c:v>
                </c:pt>
                <c:pt idx="1221">
                  <c:v>0.51538026332855225</c:v>
                </c:pt>
                <c:pt idx="1222">
                  <c:v>0.51525115966796875</c:v>
                </c:pt>
                <c:pt idx="1223">
                  <c:v>0.51512211561203003</c:v>
                </c:pt>
                <c:pt idx="1224">
                  <c:v>0.51499307155609131</c:v>
                </c:pt>
                <c:pt idx="1225">
                  <c:v>0.51486402750015259</c:v>
                </c:pt>
                <c:pt idx="1226">
                  <c:v>0.51473504304885864</c:v>
                </c:pt>
                <c:pt idx="1227">
                  <c:v>0.51460611820220947</c:v>
                </c:pt>
                <c:pt idx="1228">
                  <c:v>0.5144771933555603</c:v>
                </c:pt>
                <c:pt idx="1229">
                  <c:v>0.51434826850891113</c:v>
                </c:pt>
                <c:pt idx="1230">
                  <c:v>0.51421940326690674</c:v>
                </c:pt>
                <c:pt idx="1231">
                  <c:v>0.51409059762954712</c:v>
                </c:pt>
                <c:pt idx="1232">
                  <c:v>0.5139617919921875</c:v>
                </c:pt>
                <c:pt idx="1233">
                  <c:v>0.51383304595947266</c:v>
                </c:pt>
                <c:pt idx="1234">
                  <c:v>0.51370435953140259</c:v>
                </c:pt>
                <c:pt idx="1235">
                  <c:v>0.51357561349868774</c:v>
                </c:pt>
                <c:pt idx="1236">
                  <c:v>0.51344698667526245</c:v>
                </c:pt>
                <c:pt idx="1237">
                  <c:v>0.51331835985183716</c:v>
                </c:pt>
                <c:pt idx="1238">
                  <c:v>0.51318973302841187</c:v>
                </c:pt>
                <c:pt idx="1239">
                  <c:v>0.51306116580963135</c:v>
                </c:pt>
                <c:pt idx="1240">
                  <c:v>0.51293265819549561</c:v>
                </c:pt>
                <c:pt idx="1241">
                  <c:v>0.51280415058135986</c:v>
                </c:pt>
                <c:pt idx="1242">
                  <c:v>0.5126757025718689</c:v>
                </c:pt>
                <c:pt idx="1243">
                  <c:v>0.51254725456237793</c:v>
                </c:pt>
                <c:pt idx="1244">
                  <c:v>0.51241886615753174</c:v>
                </c:pt>
                <c:pt idx="1245">
                  <c:v>0.51229047775268555</c:v>
                </c:pt>
                <c:pt idx="1246">
                  <c:v>0.51216214895248413</c:v>
                </c:pt>
                <c:pt idx="1247">
                  <c:v>0.51203382015228271</c:v>
                </c:pt>
                <c:pt idx="1248">
                  <c:v>0.51190555095672607</c:v>
                </c:pt>
                <c:pt idx="1249">
                  <c:v>0.51177728176116943</c:v>
                </c:pt>
                <c:pt idx="1250">
                  <c:v>0.51164907217025757</c:v>
                </c:pt>
                <c:pt idx="1251">
                  <c:v>0.51152092218399048</c:v>
                </c:pt>
                <c:pt idx="1252">
                  <c:v>0.51139277219772339</c:v>
                </c:pt>
                <c:pt idx="1253">
                  <c:v>0.51126468181610107</c:v>
                </c:pt>
                <c:pt idx="1254">
                  <c:v>0.51113659143447876</c:v>
                </c:pt>
                <c:pt idx="1255">
                  <c:v>0.51100850105285645</c:v>
                </c:pt>
                <c:pt idx="1256">
                  <c:v>0.51088052988052368</c:v>
                </c:pt>
                <c:pt idx="1257">
                  <c:v>0.51075249910354614</c:v>
                </c:pt>
                <c:pt idx="1258">
                  <c:v>0.51062458753585815</c:v>
                </c:pt>
                <c:pt idx="1259">
                  <c:v>0.51049661636352539</c:v>
                </c:pt>
                <c:pt idx="1260">
                  <c:v>0.51036876440048218</c:v>
                </c:pt>
                <c:pt idx="1261">
                  <c:v>0.51024091243743896</c:v>
                </c:pt>
                <c:pt idx="1262">
                  <c:v>0.51011306047439575</c:v>
                </c:pt>
                <c:pt idx="1263">
                  <c:v>0.50998526811599731</c:v>
                </c:pt>
                <c:pt idx="1264">
                  <c:v>0.50985753536224365</c:v>
                </c:pt>
                <c:pt idx="1265">
                  <c:v>0.50972980260848999</c:v>
                </c:pt>
                <c:pt idx="1266">
                  <c:v>0.50960206985473633</c:v>
                </c:pt>
                <c:pt idx="1267">
                  <c:v>0.50947439670562744</c:v>
                </c:pt>
                <c:pt idx="1268">
                  <c:v>0.50934678316116333</c:v>
                </c:pt>
                <c:pt idx="1269">
                  <c:v>0.50921916961669922</c:v>
                </c:pt>
                <c:pt idx="1270">
                  <c:v>0.50909161567687988</c:v>
                </c:pt>
                <c:pt idx="1271">
                  <c:v>0.50896406173706055</c:v>
                </c:pt>
                <c:pt idx="1272">
                  <c:v>0.50883656740188599</c:v>
                </c:pt>
                <c:pt idx="1273">
                  <c:v>0.50870907306671143</c:v>
                </c:pt>
                <c:pt idx="1274">
                  <c:v>0.50858163833618164</c:v>
                </c:pt>
                <c:pt idx="1275">
                  <c:v>0.50845426321029663</c:v>
                </c:pt>
                <c:pt idx="1276">
                  <c:v>0.50832688808441162</c:v>
                </c:pt>
                <c:pt idx="1277">
                  <c:v>0.50819951295852661</c:v>
                </c:pt>
                <c:pt idx="1278">
                  <c:v>0.50807219743728638</c:v>
                </c:pt>
                <c:pt idx="1279">
                  <c:v>0.50794494152069092</c:v>
                </c:pt>
                <c:pt idx="1280">
                  <c:v>0.50781768560409546</c:v>
                </c:pt>
                <c:pt idx="1281">
                  <c:v>0.5076904296875</c:v>
                </c:pt>
                <c:pt idx="1282">
                  <c:v>0.50756323337554932</c:v>
                </c:pt>
                <c:pt idx="1283">
                  <c:v>0.50743609666824341</c:v>
                </c:pt>
                <c:pt idx="1284">
                  <c:v>0.5073089599609375</c:v>
                </c:pt>
                <c:pt idx="1285">
                  <c:v>0.50718188285827637</c:v>
                </c:pt>
                <c:pt idx="1286">
                  <c:v>0.50705480575561523</c:v>
                </c:pt>
                <c:pt idx="1287">
                  <c:v>0.50692778825759888</c:v>
                </c:pt>
                <c:pt idx="1288">
                  <c:v>0.50680083036422729</c:v>
                </c:pt>
                <c:pt idx="1289">
                  <c:v>0.50667381286621094</c:v>
                </c:pt>
                <c:pt idx="1290">
                  <c:v>0.50654691457748413</c:v>
                </c:pt>
                <c:pt idx="1291">
                  <c:v>0.50642001628875732</c:v>
                </c:pt>
                <c:pt idx="1292">
                  <c:v>0.50629311800003052</c:v>
                </c:pt>
                <c:pt idx="1293">
                  <c:v>0.50616627931594849</c:v>
                </c:pt>
                <c:pt idx="1294">
                  <c:v>0.50603950023651123</c:v>
                </c:pt>
                <c:pt idx="1295">
                  <c:v>0.50591272115707397</c:v>
                </c:pt>
                <c:pt idx="1296">
                  <c:v>0.50578600168228149</c:v>
                </c:pt>
                <c:pt idx="1297">
                  <c:v>0.50565928220748901</c:v>
                </c:pt>
                <c:pt idx="1298">
                  <c:v>0.50553256273269653</c:v>
                </c:pt>
                <c:pt idx="1299">
                  <c:v>0.5054059624671936</c:v>
                </c:pt>
                <c:pt idx="1300">
                  <c:v>0.5052793025970459</c:v>
                </c:pt>
                <c:pt idx="1301">
                  <c:v>0.50515276193618774</c:v>
                </c:pt>
                <c:pt idx="1302">
                  <c:v>0.50502622127532959</c:v>
                </c:pt>
                <c:pt idx="1303">
                  <c:v>0.50489968061447144</c:v>
                </c:pt>
                <c:pt idx="1304">
                  <c:v>0.50477319955825806</c:v>
                </c:pt>
                <c:pt idx="1305">
                  <c:v>0.50464671850204468</c:v>
                </c:pt>
                <c:pt idx="1306">
                  <c:v>0.50452029705047607</c:v>
                </c:pt>
                <c:pt idx="1307">
                  <c:v>0.50439393520355225</c:v>
                </c:pt>
                <c:pt idx="1308">
                  <c:v>0.50426757335662842</c:v>
                </c:pt>
                <c:pt idx="1309">
                  <c:v>0.50414121150970459</c:v>
                </c:pt>
                <c:pt idx="1310">
                  <c:v>0.50401490926742554</c:v>
                </c:pt>
                <c:pt idx="1311">
                  <c:v>0.50388866662979126</c:v>
                </c:pt>
                <c:pt idx="1312">
                  <c:v>0.50376242399215698</c:v>
                </c:pt>
                <c:pt idx="1313">
                  <c:v>0.50363624095916748</c:v>
                </c:pt>
                <c:pt idx="1314">
                  <c:v>0.50351005792617798</c:v>
                </c:pt>
                <c:pt idx="1315">
                  <c:v>0.50338393449783325</c:v>
                </c:pt>
                <c:pt idx="1316">
                  <c:v>0.50325781106948853</c:v>
                </c:pt>
                <c:pt idx="1317">
                  <c:v>0.50313174724578857</c:v>
                </c:pt>
                <c:pt idx="1318">
                  <c:v>0.50300568342208862</c:v>
                </c:pt>
                <c:pt idx="1319">
                  <c:v>0.50287967920303345</c:v>
                </c:pt>
                <c:pt idx="1320">
                  <c:v>0.50275367498397827</c:v>
                </c:pt>
                <c:pt idx="1321">
                  <c:v>0.50262773036956787</c:v>
                </c:pt>
                <c:pt idx="1322">
                  <c:v>0.50250178575515747</c:v>
                </c:pt>
                <c:pt idx="1323">
                  <c:v>0.50237590074539185</c:v>
                </c:pt>
                <c:pt idx="1324">
                  <c:v>0.502250075340271</c:v>
                </c:pt>
                <c:pt idx="1325">
                  <c:v>0.50212424993515015</c:v>
                </c:pt>
                <c:pt idx="1326">
                  <c:v>0.5019984245300293</c:v>
                </c:pt>
                <c:pt idx="1327">
                  <c:v>0.501872718334198</c:v>
                </c:pt>
                <c:pt idx="1328">
                  <c:v>0.50174695253372192</c:v>
                </c:pt>
                <c:pt idx="1329">
                  <c:v>0.50162124633789063</c:v>
                </c:pt>
                <c:pt idx="1330">
                  <c:v>0.5014955997467041</c:v>
                </c:pt>
                <c:pt idx="1331">
                  <c:v>0.50136995315551758</c:v>
                </c:pt>
                <c:pt idx="1332">
                  <c:v>0.50124436616897583</c:v>
                </c:pt>
                <c:pt idx="1333">
                  <c:v>0.50111877918243408</c:v>
                </c:pt>
                <c:pt idx="1334">
                  <c:v>0.50099325180053711</c:v>
                </c:pt>
                <c:pt idx="1335">
                  <c:v>0.50086772441864014</c:v>
                </c:pt>
                <c:pt idx="1336">
                  <c:v>0.50074225664138794</c:v>
                </c:pt>
                <c:pt idx="1337">
                  <c:v>0.50061678886413574</c:v>
                </c:pt>
                <c:pt idx="1338">
                  <c:v>0.50049138069152832</c:v>
                </c:pt>
                <c:pt idx="1339">
                  <c:v>0.50036603212356567</c:v>
                </c:pt>
                <c:pt idx="1340">
                  <c:v>0.50024068355560303</c:v>
                </c:pt>
                <c:pt idx="1341">
                  <c:v>0.50011533498764038</c:v>
                </c:pt>
                <c:pt idx="1342">
                  <c:v>0.49999004602432251</c:v>
                </c:pt>
                <c:pt idx="1343">
                  <c:v>0.49986478686332703</c:v>
                </c:pt>
                <c:pt idx="1344">
                  <c:v>0.49973955750465393</c:v>
                </c:pt>
                <c:pt idx="1345">
                  <c:v>0.49961435794830322</c:v>
                </c:pt>
                <c:pt idx="1346">
                  <c:v>0.49948921799659729</c:v>
                </c:pt>
                <c:pt idx="1347">
                  <c:v>0.49936407804489136</c:v>
                </c:pt>
                <c:pt idx="1348">
                  <c:v>0.49923896789550781</c:v>
                </c:pt>
                <c:pt idx="1349">
                  <c:v>0.49911388754844666</c:v>
                </c:pt>
                <c:pt idx="1350">
                  <c:v>0.49898886680603027</c:v>
                </c:pt>
                <c:pt idx="1351">
                  <c:v>0.49886384606361389</c:v>
                </c:pt>
                <c:pt idx="1352">
                  <c:v>0.49873888492584229</c:v>
                </c:pt>
                <c:pt idx="1353">
                  <c:v>0.49861392378807068</c:v>
                </c:pt>
                <c:pt idx="1354">
                  <c:v>0.49848902225494385</c:v>
                </c:pt>
                <c:pt idx="1355">
                  <c:v>0.4983641505241394</c:v>
                </c:pt>
                <c:pt idx="1356">
                  <c:v>0.49823927879333496</c:v>
                </c:pt>
                <c:pt idx="1357">
                  <c:v>0.49811446666717529</c:v>
                </c:pt>
                <c:pt idx="1358">
                  <c:v>0.49798968434333801</c:v>
                </c:pt>
                <c:pt idx="1359">
                  <c:v>0.49786493182182312</c:v>
                </c:pt>
                <c:pt idx="1360">
                  <c:v>0.49774020910263062</c:v>
                </c:pt>
                <c:pt idx="1361">
                  <c:v>0.4976155161857605</c:v>
                </c:pt>
                <c:pt idx="1362">
                  <c:v>0.49749085307121277</c:v>
                </c:pt>
                <c:pt idx="1363">
                  <c:v>0.49736621975898743</c:v>
                </c:pt>
                <c:pt idx="1364">
                  <c:v>0.49724161624908447</c:v>
                </c:pt>
                <c:pt idx="1365">
                  <c:v>0.49711704254150391</c:v>
                </c:pt>
                <c:pt idx="1366">
                  <c:v>0.49699249863624573</c:v>
                </c:pt>
                <c:pt idx="1367">
                  <c:v>0.49686798453330994</c:v>
                </c:pt>
                <c:pt idx="1368">
                  <c:v>0.49674350023269653</c:v>
                </c:pt>
                <c:pt idx="1369">
                  <c:v>0.49661907553672791</c:v>
                </c:pt>
                <c:pt idx="1370">
                  <c:v>0.49649465084075928</c:v>
                </c:pt>
                <c:pt idx="1371">
                  <c:v>0.49637028574943542</c:v>
                </c:pt>
                <c:pt idx="1372">
                  <c:v>0.49624592065811157</c:v>
                </c:pt>
                <c:pt idx="1373">
                  <c:v>0.4961216151714325</c:v>
                </c:pt>
                <c:pt idx="1374">
                  <c:v>0.49599730968475342</c:v>
                </c:pt>
                <c:pt idx="1375">
                  <c:v>0.49587306380271912</c:v>
                </c:pt>
                <c:pt idx="1376">
                  <c:v>0.49574881792068481</c:v>
                </c:pt>
                <c:pt idx="1377">
                  <c:v>0.49562463164329529</c:v>
                </c:pt>
                <c:pt idx="1378">
                  <c:v>0.49550047516822815</c:v>
                </c:pt>
                <c:pt idx="1379">
                  <c:v>0.4953763484954834</c:v>
                </c:pt>
                <c:pt idx="1380">
                  <c:v>0.49525222182273865</c:v>
                </c:pt>
                <c:pt idx="1381">
                  <c:v>0.49512815475463867</c:v>
                </c:pt>
                <c:pt idx="1382">
                  <c:v>0.49500411748886108</c:v>
                </c:pt>
                <c:pt idx="1383">
                  <c:v>0.49488011002540588</c:v>
                </c:pt>
                <c:pt idx="1384">
                  <c:v>0.49475613236427307</c:v>
                </c:pt>
                <c:pt idx="1385">
                  <c:v>0.49463218450546265</c:v>
                </c:pt>
                <c:pt idx="1386">
                  <c:v>0.49450826644897461</c:v>
                </c:pt>
                <c:pt idx="1387">
                  <c:v>0.49438437819480896</c:v>
                </c:pt>
                <c:pt idx="1388">
                  <c:v>0.4942605197429657</c:v>
                </c:pt>
                <c:pt idx="1389">
                  <c:v>0.49413672089576721</c:v>
                </c:pt>
                <c:pt idx="1390">
                  <c:v>0.49401292204856873</c:v>
                </c:pt>
                <c:pt idx="1391">
                  <c:v>0.49388915300369263</c:v>
                </c:pt>
                <c:pt idx="1392">
                  <c:v>0.4937654435634613</c:v>
                </c:pt>
                <c:pt idx="1393">
                  <c:v>0.49364173412322998</c:v>
                </c:pt>
                <c:pt idx="1394">
                  <c:v>0.49351805448532104</c:v>
                </c:pt>
                <c:pt idx="1395">
                  <c:v>0.49339443445205688</c:v>
                </c:pt>
                <c:pt idx="1396">
                  <c:v>0.49327081441879272</c:v>
                </c:pt>
                <c:pt idx="1397">
                  <c:v>0.49314725399017334</c:v>
                </c:pt>
                <c:pt idx="1398">
                  <c:v>0.49302369356155396</c:v>
                </c:pt>
                <c:pt idx="1399">
                  <c:v>0.49290019273757935</c:v>
                </c:pt>
                <c:pt idx="1400">
                  <c:v>0.49277669191360474</c:v>
                </c:pt>
                <c:pt idx="1401">
                  <c:v>0.4926532506942749</c:v>
                </c:pt>
                <c:pt idx="1402">
                  <c:v>0.49252983927726746</c:v>
                </c:pt>
                <c:pt idx="1403">
                  <c:v>0.4924064576625824</c:v>
                </c:pt>
                <c:pt idx="1404">
                  <c:v>0.49228307604789734</c:v>
                </c:pt>
                <c:pt idx="1405">
                  <c:v>0.49215975403785706</c:v>
                </c:pt>
                <c:pt idx="1406">
                  <c:v>0.49203646183013916</c:v>
                </c:pt>
                <c:pt idx="1407">
                  <c:v>0.49191319942474365</c:v>
                </c:pt>
                <c:pt idx="1408">
                  <c:v>0.49178996682167053</c:v>
                </c:pt>
                <c:pt idx="1409">
                  <c:v>0.4916667640209198</c:v>
                </c:pt>
                <c:pt idx="1410">
                  <c:v>0.49154359102249146</c:v>
                </c:pt>
                <c:pt idx="1411">
                  <c:v>0.4914204478263855</c:v>
                </c:pt>
                <c:pt idx="1412">
                  <c:v>0.49129733443260193</c:v>
                </c:pt>
                <c:pt idx="1413">
                  <c:v>0.49117425084114075</c:v>
                </c:pt>
                <c:pt idx="1414">
                  <c:v>0.49105119705200195</c:v>
                </c:pt>
                <c:pt idx="1415">
                  <c:v>0.49092817306518555</c:v>
                </c:pt>
                <c:pt idx="1416">
                  <c:v>0.49080520868301392</c:v>
                </c:pt>
                <c:pt idx="1417">
                  <c:v>0.49068224430084229</c:v>
                </c:pt>
                <c:pt idx="1418">
                  <c:v>0.49055930972099304</c:v>
                </c:pt>
                <c:pt idx="1419">
                  <c:v>0.49043640494346619</c:v>
                </c:pt>
                <c:pt idx="1420">
                  <c:v>0.49031355977058411</c:v>
                </c:pt>
                <c:pt idx="1421">
                  <c:v>0.49019071459770203</c:v>
                </c:pt>
                <c:pt idx="1422">
                  <c:v>0.49006792902946472</c:v>
                </c:pt>
                <c:pt idx="1423">
                  <c:v>0.48994514346122742</c:v>
                </c:pt>
                <c:pt idx="1424">
                  <c:v>0.4898223876953125</c:v>
                </c:pt>
                <c:pt idx="1425">
                  <c:v>0.48969969153404236</c:v>
                </c:pt>
                <c:pt idx="1426">
                  <c:v>0.4895770251750946</c:v>
                </c:pt>
                <c:pt idx="1427">
                  <c:v>0.48945435881614685</c:v>
                </c:pt>
                <c:pt idx="1428">
                  <c:v>0.48933175206184387</c:v>
                </c:pt>
                <c:pt idx="1429">
                  <c:v>0.48920914530754089</c:v>
                </c:pt>
                <c:pt idx="1430">
                  <c:v>0.48908659815788269</c:v>
                </c:pt>
                <c:pt idx="1431">
                  <c:v>0.48896408081054688</c:v>
                </c:pt>
                <c:pt idx="1432">
                  <c:v>0.48884156346321106</c:v>
                </c:pt>
                <c:pt idx="1433">
                  <c:v>0.48871910572052002</c:v>
                </c:pt>
                <c:pt idx="1434">
                  <c:v>0.48859667778015137</c:v>
                </c:pt>
                <c:pt idx="1435">
                  <c:v>0.4884742796421051</c:v>
                </c:pt>
                <c:pt idx="1436">
                  <c:v>0.48835191130638123</c:v>
                </c:pt>
                <c:pt idx="1437">
                  <c:v>0.48822954297065735</c:v>
                </c:pt>
                <c:pt idx="1438">
                  <c:v>0.48810723423957825</c:v>
                </c:pt>
                <c:pt idx="1439">
                  <c:v>0.48798495531082153</c:v>
                </c:pt>
                <c:pt idx="1440">
                  <c:v>0.48786270618438721</c:v>
                </c:pt>
                <c:pt idx="1441">
                  <c:v>0.48774048686027527</c:v>
                </c:pt>
                <c:pt idx="1442">
                  <c:v>0.48761829733848572</c:v>
                </c:pt>
                <c:pt idx="1443">
                  <c:v>0.48749613761901855</c:v>
                </c:pt>
                <c:pt idx="1444">
                  <c:v>0.48737400770187378</c:v>
                </c:pt>
                <c:pt idx="1445">
                  <c:v>0.48725190758705139</c:v>
                </c:pt>
                <c:pt idx="1446">
                  <c:v>0.48712983727455139</c:v>
                </c:pt>
                <c:pt idx="1447">
                  <c:v>0.48700782656669617</c:v>
                </c:pt>
                <c:pt idx="1448">
                  <c:v>0.48688581585884094</c:v>
                </c:pt>
                <c:pt idx="1449">
                  <c:v>0.48676383495330811</c:v>
                </c:pt>
                <c:pt idx="1450">
                  <c:v>0.48664188385009766</c:v>
                </c:pt>
                <c:pt idx="1451">
                  <c:v>0.48651996254920959</c:v>
                </c:pt>
                <c:pt idx="1452">
                  <c:v>0.48639810085296631</c:v>
                </c:pt>
                <c:pt idx="1453">
                  <c:v>0.48627623915672302</c:v>
                </c:pt>
                <c:pt idx="1454">
                  <c:v>0.48615440726280212</c:v>
                </c:pt>
                <c:pt idx="1455">
                  <c:v>0.486032634973526</c:v>
                </c:pt>
                <c:pt idx="1456">
                  <c:v>0.48591086268424988</c:v>
                </c:pt>
                <c:pt idx="1457">
                  <c:v>0.48578912019729614</c:v>
                </c:pt>
                <c:pt idx="1458">
                  <c:v>0.48566743731498718</c:v>
                </c:pt>
                <c:pt idx="1459">
                  <c:v>0.48554575443267822</c:v>
                </c:pt>
                <c:pt idx="1460">
                  <c:v>0.48542413115501404</c:v>
                </c:pt>
                <c:pt idx="1461">
                  <c:v>0.48530250787734985</c:v>
                </c:pt>
                <c:pt idx="1462">
                  <c:v>0.48518094420433044</c:v>
                </c:pt>
                <c:pt idx="1463">
                  <c:v>0.48505938053131104</c:v>
                </c:pt>
                <c:pt idx="1464">
                  <c:v>0.4849378764629364</c:v>
                </c:pt>
                <c:pt idx="1465">
                  <c:v>0.48481637239456177</c:v>
                </c:pt>
                <c:pt idx="1466">
                  <c:v>0.48469492793083191</c:v>
                </c:pt>
                <c:pt idx="1467">
                  <c:v>0.48457351326942444</c:v>
                </c:pt>
                <c:pt idx="1468">
                  <c:v>0.48445209860801697</c:v>
                </c:pt>
                <c:pt idx="1469">
                  <c:v>0.48433074355125427</c:v>
                </c:pt>
                <c:pt idx="1470">
                  <c:v>0.48420938849449158</c:v>
                </c:pt>
                <c:pt idx="1471">
                  <c:v>0.48408809304237366</c:v>
                </c:pt>
                <c:pt idx="1472">
                  <c:v>0.48396682739257813</c:v>
                </c:pt>
                <c:pt idx="1473">
                  <c:v>0.48384559154510498</c:v>
                </c:pt>
                <c:pt idx="1474">
                  <c:v>0.48372435569763184</c:v>
                </c:pt>
                <c:pt idx="1475">
                  <c:v>0.48360317945480347</c:v>
                </c:pt>
                <c:pt idx="1476">
                  <c:v>0.48348203301429749</c:v>
                </c:pt>
                <c:pt idx="1477">
                  <c:v>0.48336091637611389</c:v>
                </c:pt>
                <c:pt idx="1478">
                  <c:v>0.48323982954025269</c:v>
                </c:pt>
                <c:pt idx="1479">
                  <c:v>0.48311874270439148</c:v>
                </c:pt>
                <c:pt idx="1480">
                  <c:v>0.48299771547317505</c:v>
                </c:pt>
                <c:pt idx="1481">
                  <c:v>0.48287671804428101</c:v>
                </c:pt>
                <c:pt idx="1482">
                  <c:v>0.48275575041770935</c:v>
                </c:pt>
                <c:pt idx="1483">
                  <c:v>0.48263481259346008</c:v>
                </c:pt>
                <c:pt idx="1484">
                  <c:v>0.4825139045715332</c:v>
                </c:pt>
                <c:pt idx="1485">
                  <c:v>0.48239302635192871</c:v>
                </c:pt>
                <c:pt idx="1486">
                  <c:v>0.48227217793464661</c:v>
                </c:pt>
                <c:pt idx="1487">
                  <c:v>0.48215135931968689</c:v>
                </c:pt>
                <c:pt idx="1488">
                  <c:v>0.48203057050704956</c:v>
                </c:pt>
                <c:pt idx="1489">
                  <c:v>0.48190981149673462</c:v>
                </c:pt>
                <c:pt idx="1490">
                  <c:v>0.48178908228874207</c:v>
                </c:pt>
                <c:pt idx="1491">
                  <c:v>0.4816683828830719</c:v>
                </c:pt>
                <c:pt idx="1492">
                  <c:v>0.48154771327972412</c:v>
                </c:pt>
                <c:pt idx="1493">
                  <c:v>0.48142707347869873</c:v>
                </c:pt>
                <c:pt idx="1494">
                  <c:v>0.48130646347999573</c:v>
                </c:pt>
                <c:pt idx="1495">
                  <c:v>0.48118588328361511</c:v>
                </c:pt>
                <c:pt idx="1496">
                  <c:v>0.48106533288955688</c:v>
                </c:pt>
                <c:pt idx="1497">
                  <c:v>0.48094481229782104</c:v>
                </c:pt>
                <c:pt idx="1498">
                  <c:v>0.48082432150840759</c:v>
                </c:pt>
                <c:pt idx="1499">
                  <c:v>0.48070389032363892</c:v>
                </c:pt>
                <c:pt idx="1500">
                  <c:v>0.48058345913887024</c:v>
                </c:pt>
                <c:pt idx="1501">
                  <c:v>0.48046305775642395</c:v>
                </c:pt>
                <c:pt idx="1502">
                  <c:v>0.48034268617630005</c:v>
                </c:pt>
                <c:pt idx="1503">
                  <c:v>0.48022234439849854</c:v>
                </c:pt>
                <c:pt idx="1504">
                  <c:v>0.48010203242301941</c:v>
                </c:pt>
                <c:pt idx="1505">
                  <c:v>0.47998178005218506</c:v>
                </c:pt>
                <c:pt idx="1506">
                  <c:v>0.47986152768135071</c:v>
                </c:pt>
                <c:pt idx="1507">
                  <c:v>0.47974130511283875</c:v>
                </c:pt>
                <c:pt idx="1508">
                  <c:v>0.47962111234664917</c:v>
                </c:pt>
                <c:pt idx="1509">
                  <c:v>0.47950097918510437</c:v>
                </c:pt>
                <c:pt idx="1510">
                  <c:v>0.47938084602355957</c:v>
                </c:pt>
                <c:pt idx="1511">
                  <c:v>0.47926074266433716</c:v>
                </c:pt>
                <c:pt idx="1512">
                  <c:v>0.47914066910743713</c:v>
                </c:pt>
                <c:pt idx="1513">
                  <c:v>0.47902065515518188</c:v>
                </c:pt>
                <c:pt idx="1514">
                  <c:v>0.47890064120292664</c:v>
                </c:pt>
                <c:pt idx="1515">
                  <c:v>0.47878065705299377</c:v>
                </c:pt>
                <c:pt idx="1516">
                  <c:v>0.47866073250770569</c:v>
                </c:pt>
                <c:pt idx="1517">
                  <c:v>0.4785408079624176</c:v>
                </c:pt>
                <c:pt idx="1518">
                  <c:v>0.4784209132194519</c:v>
                </c:pt>
                <c:pt idx="1519">
                  <c:v>0.47830107808113098</c:v>
                </c:pt>
                <c:pt idx="1520">
                  <c:v>0.47818124294281006</c:v>
                </c:pt>
                <c:pt idx="1521">
                  <c:v>0.47806143760681152</c:v>
                </c:pt>
                <c:pt idx="1522">
                  <c:v>0.47794169187545776</c:v>
                </c:pt>
                <c:pt idx="1523">
                  <c:v>0.477821946144104</c:v>
                </c:pt>
                <c:pt idx="1524">
                  <c:v>0.47770226001739502</c:v>
                </c:pt>
                <c:pt idx="1525">
                  <c:v>0.47758257389068604</c:v>
                </c:pt>
                <c:pt idx="1526">
                  <c:v>0.47746291756629944</c:v>
                </c:pt>
                <c:pt idx="1527">
                  <c:v>0.47734332084655762</c:v>
                </c:pt>
                <c:pt idx="1528">
                  <c:v>0.4772237241268158</c:v>
                </c:pt>
                <c:pt idx="1529">
                  <c:v>0.47710418701171875</c:v>
                </c:pt>
                <c:pt idx="1530">
                  <c:v>0.4769846498966217</c:v>
                </c:pt>
                <c:pt idx="1531">
                  <c:v>0.47686514258384705</c:v>
                </c:pt>
                <c:pt idx="1532">
                  <c:v>0.47674569487571716</c:v>
                </c:pt>
                <c:pt idx="1533">
                  <c:v>0.47662624716758728</c:v>
                </c:pt>
                <c:pt idx="1534">
                  <c:v>0.47650685906410217</c:v>
                </c:pt>
                <c:pt idx="1535">
                  <c:v>0.47638747096061707</c:v>
                </c:pt>
                <c:pt idx="1536">
                  <c:v>0.47626814246177673</c:v>
                </c:pt>
                <c:pt idx="1537">
                  <c:v>0.4761488139629364</c:v>
                </c:pt>
                <c:pt idx="1538">
                  <c:v>0.47602951526641846</c:v>
                </c:pt>
                <c:pt idx="1539">
                  <c:v>0.47591027617454529</c:v>
                </c:pt>
                <c:pt idx="1540">
                  <c:v>0.47579103708267212</c:v>
                </c:pt>
                <c:pt idx="1541">
                  <c:v>0.47567185759544373</c:v>
                </c:pt>
                <c:pt idx="1542">
                  <c:v>0.47555267810821533</c:v>
                </c:pt>
                <c:pt idx="1543">
                  <c:v>0.47543355822563171</c:v>
                </c:pt>
                <c:pt idx="1544">
                  <c:v>0.4753144383430481</c:v>
                </c:pt>
                <c:pt idx="1545">
                  <c:v>0.47519537806510925</c:v>
                </c:pt>
                <c:pt idx="1546">
                  <c:v>0.47507631778717041</c:v>
                </c:pt>
                <c:pt idx="1547">
                  <c:v>0.47495731711387634</c:v>
                </c:pt>
                <c:pt idx="1548">
                  <c:v>0.47483831644058228</c:v>
                </c:pt>
                <c:pt idx="1549">
                  <c:v>0.4747193455696106</c:v>
                </c:pt>
                <c:pt idx="1550">
                  <c:v>0.47460043430328369</c:v>
                </c:pt>
                <c:pt idx="1551">
                  <c:v>0.47448152303695679</c:v>
                </c:pt>
                <c:pt idx="1552">
                  <c:v>0.47436267137527466</c:v>
                </c:pt>
                <c:pt idx="1553">
                  <c:v>0.47424381971359253</c:v>
                </c:pt>
                <c:pt idx="1554">
                  <c:v>0.47412502765655518</c:v>
                </c:pt>
                <c:pt idx="1555">
                  <c:v>0.47400623559951782</c:v>
                </c:pt>
                <c:pt idx="1556">
                  <c:v>0.47388750314712524</c:v>
                </c:pt>
                <c:pt idx="1557">
                  <c:v>0.47376877069473267</c:v>
                </c:pt>
                <c:pt idx="1558">
                  <c:v>0.47365009784698486</c:v>
                </c:pt>
                <c:pt idx="1559">
                  <c:v>0.47353142499923706</c:v>
                </c:pt>
                <c:pt idx="1560">
                  <c:v>0.47341281175613403</c:v>
                </c:pt>
                <c:pt idx="1561">
                  <c:v>0.47329419851303101</c:v>
                </c:pt>
                <c:pt idx="1562">
                  <c:v>0.47317561507225037</c:v>
                </c:pt>
                <c:pt idx="1563">
                  <c:v>0.4730570912361145</c:v>
                </c:pt>
                <c:pt idx="1564">
                  <c:v>0.47293856739997864</c:v>
                </c:pt>
                <c:pt idx="1565">
                  <c:v>0.47282010316848755</c:v>
                </c:pt>
                <c:pt idx="1566">
                  <c:v>0.47270163893699646</c:v>
                </c:pt>
                <c:pt idx="1567">
                  <c:v>0.47258323431015015</c:v>
                </c:pt>
                <c:pt idx="1568">
                  <c:v>0.47246482968330383</c:v>
                </c:pt>
                <c:pt idx="1569">
                  <c:v>0.47234645485877991</c:v>
                </c:pt>
                <c:pt idx="1570">
                  <c:v>0.47222813963890076</c:v>
                </c:pt>
                <c:pt idx="1571">
                  <c:v>0.47210982441902161</c:v>
                </c:pt>
                <c:pt idx="1572">
                  <c:v>0.47199156880378723</c:v>
                </c:pt>
                <c:pt idx="1573">
                  <c:v>0.47187331318855286</c:v>
                </c:pt>
                <c:pt idx="1574">
                  <c:v>0.47175508737564087</c:v>
                </c:pt>
                <c:pt idx="1575">
                  <c:v>0.47163692116737366</c:v>
                </c:pt>
                <c:pt idx="1576">
                  <c:v>0.47151875495910645</c:v>
                </c:pt>
                <c:pt idx="1577">
                  <c:v>0.47140064835548401</c:v>
                </c:pt>
                <c:pt idx="1578">
                  <c:v>0.47128254175186157</c:v>
                </c:pt>
                <c:pt idx="1579">
                  <c:v>0.47116446495056152</c:v>
                </c:pt>
                <c:pt idx="1580">
                  <c:v>0.47104644775390625</c:v>
                </c:pt>
                <c:pt idx="1581">
                  <c:v>0.47092843055725098</c:v>
                </c:pt>
                <c:pt idx="1582">
                  <c:v>0.47081044316291809</c:v>
                </c:pt>
                <c:pt idx="1583">
                  <c:v>0.47069251537322998</c:v>
                </c:pt>
                <c:pt idx="1584">
                  <c:v>0.47057458758354187</c:v>
                </c:pt>
                <c:pt idx="1585">
                  <c:v>0.47045668959617615</c:v>
                </c:pt>
                <c:pt idx="1586">
                  <c:v>0.47033882141113281</c:v>
                </c:pt>
                <c:pt idx="1587">
                  <c:v>0.47022101283073425</c:v>
                </c:pt>
                <c:pt idx="1588">
                  <c:v>0.47010320425033569</c:v>
                </c:pt>
                <c:pt idx="1589">
                  <c:v>0.46998542547225952</c:v>
                </c:pt>
                <c:pt idx="1590">
                  <c:v>0.46986770629882813</c:v>
                </c:pt>
                <c:pt idx="1591">
                  <c:v>0.46974998712539673</c:v>
                </c:pt>
                <c:pt idx="1592">
                  <c:v>0.46963229775428772</c:v>
                </c:pt>
                <c:pt idx="1593">
                  <c:v>0.4695146381855011</c:v>
                </c:pt>
                <c:pt idx="1594">
                  <c:v>0.46939700841903687</c:v>
                </c:pt>
                <c:pt idx="1595">
                  <c:v>0.46927943825721741</c:v>
                </c:pt>
                <c:pt idx="1596">
                  <c:v>0.46916186809539795</c:v>
                </c:pt>
                <c:pt idx="1597">
                  <c:v>0.46904432773590088</c:v>
                </c:pt>
                <c:pt idx="1598">
                  <c:v>0.4689268171787262</c:v>
                </c:pt>
                <c:pt idx="1599">
                  <c:v>0.4688093364238739</c:v>
                </c:pt>
                <c:pt idx="1600">
                  <c:v>0.46869191527366638</c:v>
                </c:pt>
                <c:pt idx="1601">
                  <c:v>0.46857449412345886</c:v>
                </c:pt>
                <c:pt idx="1602">
                  <c:v>0.46845710277557373</c:v>
                </c:pt>
                <c:pt idx="1603">
                  <c:v>0.46833974123001099</c:v>
                </c:pt>
                <c:pt idx="1604">
                  <c:v>0.46822240948677063</c:v>
                </c:pt>
                <c:pt idx="1605">
                  <c:v>0.46810510754585266</c:v>
                </c:pt>
                <c:pt idx="1606">
                  <c:v>0.46798783540725708</c:v>
                </c:pt>
                <c:pt idx="1607">
                  <c:v>0.46787059307098389</c:v>
                </c:pt>
                <c:pt idx="1608">
                  <c:v>0.46775338053703308</c:v>
                </c:pt>
                <c:pt idx="1609">
                  <c:v>0.46763619780540466</c:v>
                </c:pt>
                <c:pt idx="1610">
                  <c:v>0.46751904487609863</c:v>
                </c:pt>
                <c:pt idx="1611">
                  <c:v>0.46740192174911499</c:v>
                </c:pt>
                <c:pt idx="1612">
                  <c:v>0.46728482842445374</c:v>
                </c:pt>
                <c:pt idx="1613">
                  <c:v>0.46716776490211487</c:v>
                </c:pt>
                <c:pt idx="1614">
                  <c:v>0.46705073118209839</c:v>
                </c:pt>
                <c:pt idx="1615">
                  <c:v>0.4669337272644043</c:v>
                </c:pt>
                <c:pt idx="1616">
                  <c:v>0.46681675314903259</c:v>
                </c:pt>
                <c:pt idx="1617">
                  <c:v>0.46669980883598328</c:v>
                </c:pt>
                <c:pt idx="1618">
                  <c:v>0.46658289432525635</c:v>
                </c:pt>
                <c:pt idx="1619">
                  <c:v>0.46646600961685181</c:v>
                </c:pt>
                <c:pt idx="1620">
                  <c:v>0.46634912490844727</c:v>
                </c:pt>
                <c:pt idx="1621">
                  <c:v>0.4662322998046875</c:v>
                </c:pt>
                <c:pt idx="1622">
                  <c:v>0.46611550450325012</c:v>
                </c:pt>
                <c:pt idx="1623">
                  <c:v>0.46599873900413513</c:v>
                </c:pt>
                <c:pt idx="1624">
                  <c:v>0.46588200330734253</c:v>
                </c:pt>
                <c:pt idx="1625">
                  <c:v>0.46576526761054993</c:v>
                </c:pt>
                <c:pt idx="1626">
                  <c:v>0.4656485915184021</c:v>
                </c:pt>
                <c:pt idx="1627">
                  <c:v>0.46553194522857666</c:v>
                </c:pt>
                <c:pt idx="1628">
                  <c:v>0.46541529893875122</c:v>
                </c:pt>
                <c:pt idx="1629">
                  <c:v>0.46529871225357056</c:v>
                </c:pt>
                <c:pt idx="1630">
                  <c:v>0.46518215537071228</c:v>
                </c:pt>
                <c:pt idx="1631">
                  <c:v>0.465065598487854</c:v>
                </c:pt>
                <c:pt idx="1632">
                  <c:v>0.4649491012096405</c:v>
                </c:pt>
                <c:pt idx="1633">
                  <c:v>0.46483263373374939</c:v>
                </c:pt>
                <c:pt idx="1634">
                  <c:v>0.46471616625785828</c:v>
                </c:pt>
                <c:pt idx="1635">
                  <c:v>0.46459975838661194</c:v>
                </c:pt>
                <c:pt idx="1636">
                  <c:v>0.4644833505153656</c:v>
                </c:pt>
                <c:pt idx="1637">
                  <c:v>0.46436700224876404</c:v>
                </c:pt>
                <c:pt idx="1638">
                  <c:v>0.46425065398216248</c:v>
                </c:pt>
                <c:pt idx="1639">
                  <c:v>0.46413436532020569</c:v>
                </c:pt>
                <c:pt idx="1640">
                  <c:v>0.4640180766582489</c:v>
                </c:pt>
                <c:pt idx="1641">
                  <c:v>0.46390184760093689</c:v>
                </c:pt>
                <c:pt idx="1642">
                  <c:v>0.46378561854362488</c:v>
                </c:pt>
                <c:pt idx="1643">
                  <c:v>0.46366941928863525</c:v>
                </c:pt>
                <c:pt idx="1644">
                  <c:v>0.46355327963829041</c:v>
                </c:pt>
                <c:pt idx="1645">
                  <c:v>0.46343713998794556</c:v>
                </c:pt>
                <c:pt idx="1646">
                  <c:v>0.4633210301399231</c:v>
                </c:pt>
                <c:pt idx="1647">
                  <c:v>0.46320497989654541</c:v>
                </c:pt>
                <c:pt idx="1648">
                  <c:v>0.46308892965316772</c:v>
                </c:pt>
                <c:pt idx="1649">
                  <c:v>0.46297290921211243</c:v>
                </c:pt>
                <c:pt idx="1650">
                  <c:v>0.46285691857337952</c:v>
                </c:pt>
                <c:pt idx="1651">
                  <c:v>0.46274098753929138</c:v>
                </c:pt>
                <c:pt idx="1652">
                  <c:v>0.46262505650520325</c:v>
                </c:pt>
                <c:pt idx="1653">
                  <c:v>0.4625091552734375</c:v>
                </c:pt>
                <c:pt idx="1654">
                  <c:v>0.46239328384399414</c:v>
                </c:pt>
                <c:pt idx="1655">
                  <c:v>0.46227744221687317</c:v>
                </c:pt>
                <c:pt idx="1656">
                  <c:v>0.46216163039207458</c:v>
                </c:pt>
                <c:pt idx="1657">
                  <c:v>0.46204584836959839</c:v>
                </c:pt>
                <c:pt idx="1658">
                  <c:v>0.46193009614944458</c:v>
                </c:pt>
                <c:pt idx="1659">
                  <c:v>0.46181437373161316</c:v>
                </c:pt>
                <c:pt idx="1660">
                  <c:v>0.46169868111610413</c:v>
                </c:pt>
                <c:pt idx="1661">
                  <c:v>0.46158301830291748</c:v>
                </c:pt>
                <c:pt idx="1662">
                  <c:v>0.46146738529205322</c:v>
                </c:pt>
                <c:pt idx="1663">
                  <c:v>0.46135178208351135</c:v>
                </c:pt>
                <c:pt idx="1664">
                  <c:v>0.46123617887496948</c:v>
                </c:pt>
                <c:pt idx="1665">
                  <c:v>0.46112063527107239</c:v>
                </c:pt>
                <c:pt idx="1666">
                  <c:v>0.46100512146949768</c:v>
                </c:pt>
                <c:pt idx="1667">
                  <c:v>0.46088963747024536</c:v>
                </c:pt>
                <c:pt idx="1668">
                  <c:v>0.46077418327331543</c:v>
                </c:pt>
                <c:pt idx="1669">
                  <c:v>0.4606587290763855</c:v>
                </c:pt>
                <c:pt idx="1670">
                  <c:v>0.46054333448410034</c:v>
                </c:pt>
                <c:pt idx="1671">
                  <c:v>0.46042793989181519</c:v>
                </c:pt>
                <c:pt idx="1672">
                  <c:v>0.4603126049041748</c:v>
                </c:pt>
                <c:pt idx="1673">
                  <c:v>0.46019729971885681</c:v>
                </c:pt>
                <c:pt idx="1674">
                  <c:v>0.46008199453353882</c:v>
                </c:pt>
                <c:pt idx="1675">
                  <c:v>0.4599667489528656</c:v>
                </c:pt>
                <c:pt idx="1676">
                  <c:v>0.45985150337219238</c:v>
                </c:pt>
                <c:pt idx="1677">
                  <c:v>0.45973631739616394</c:v>
                </c:pt>
                <c:pt idx="1678">
                  <c:v>0.4596211314201355</c:v>
                </c:pt>
                <c:pt idx="1679">
                  <c:v>0.45950597524642944</c:v>
                </c:pt>
                <c:pt idx="1680">
                  <c:v>0.45939087867736816</c:v>
                </c:pt>
                <c:pt idx="1681">
                  <c:v>0.45927578210830688</c:v>
                </c:pt>
                <c:pt idx="1682">
                  <c:v>0.45916071534156799</c:v>
                </c:pt>
                <c:pt idx="1683">
                  <c:v>0.45904570817947388</c:v>
                </c:pt>
                <c:pt idx="1684">
                  <c:v>0.45893070101737976</c:v>
                </c:pt>
                <c:pt idx="1685">
                  <c:v>0.45881572365760803</c:v>
                </c:pt>
                <c:pt idx="1686">
                  <c:v>0.45870077610015869</c:v>
                </c:pt>
                <c:pt idx="1687">
                  <c:v>0.45858585834503174</c:v>
                </c:pt>
                <c:pt idx="1688">
                  <c:v>0.45847097039222717</c:v>
                </c:pt>
                <c:pt idx="1689">
                  <c:v>0.458356112241745</c:v>
                </c:pt>
                <c:pt idx="1690">
                  <c:v>0.45824128389358521</c:v>
                </c:pt>
                <c:pt idx="1691">
                  <c:v>0.4581264853477478</c:v>
                </c:pt>
                <c:pt idx="1692">
                  <c:v>0.45801171660423279</c:v>
                </c:pt>
                <c:pt idx="1693">
                  <c:v>0.45789697766304016</c:v>
                </c:pt>
                <c:pt idx="1694">
                  <c:v>0.45778226852416992</c:v>
                </c:pt>
                <c:pt idx="1695">
                  <c:v>0.45766758918762207</c:v>
                </c:pt>
                <c:pt idx="1696">
                  <c:v>0.45755293965339661</c:v>
                </c:pt>
                <c:pt idx="1697">
                  <c:v>0.45743831992149353</c:v>
                </c:pt>
                <c:pt idx="1698">
                  <c:v>0.45732370018959045</c:v>
                </c:pt>
                <c:pt idx="1699">
                  <c:v>0.45720914006233215</c:v>
                </c:pt>
                <c:pt idx="1700">
                  <c:v>0.45709460973739624</c:v>
                </c:pt>
                <c:pt idx="1701">
                  <c:v>0.45698007941246033</c:v>
                </c:pt>
                <c:pt idx="1702">
                  <c:v>0.45686560869216919</c:v>
                </c:pt>
                <c:pt idx="1703">
                  <c:v>0.45675113797187805</c:v>
                </c:pt>
                <c:pt idx="1704">
                  <c:v>0.45663672685623169</c:v>
                </c:pt>
                <c:pt idx="1705">
                  <c:v>0.45652231574058533</c:v>
                </c:pt>
                <c:pt idx="1706">
                  <c:v>0.45640796422958374</c:v>
                </c:pt>
                <c:pt idx="1707">
                  <c:v>0.45629361271858215</c:v>
                </c:pt>
                <c:pt idx="1708">
                  <c:v>0.45617929100990295</c:v>
                </c:pt>
                <c:pt idx="1709">
                  <c:v>0.45606502890586853</c:v>
                </c:pt>
                <c:pt idx="1710">
                  <c:v>0.45595076680183411</c:v>
                </c:pt>
                <c:pt idx="1711">
                  <c:v>0.45583653450012207</c:v>
                </c:pt>
                <c:pt idx="1712">
                  <c:v>0.45572236180305481</c:v>
                </c:pt>
                <c:pt idx="1713">
                  <c:v>0.45560818910598755</c:v>
                </c:pt>
                <c:pt idx="1714">
                  <c:v>0.45549404621124268</c:v>
                </c:pt>
                <c:pt idx="1715">
                  <c:v>0.45537993311882019</c:v>
                </c:pt>
                <c:pt idx="1716">
                  <c:v>0.45526584982872009</c:v>
                </c:pt>
                <c:pt idx="1717">
                  <c:v>0.45515179634094238</c:v>
                </c:pt>
                <c:pt idx="1718">
                  <c:v>0.45503777265548706</c:v>
                </c:pt>
                <c:pt idx="1719">
                  <c:v>0.45492377877235413</c:v>
                </c:pt>
                <c:pt idx="1720">
                  <c:v>0.45480981469154358</c:v>
                </c:pt>
                <c:pt idx="1721">
                  <c:v>0.45469585061073303</c:v>
                </c:pt>
                <c:pt idx="1722">
                  <c:v>0.45458194613456726</c:v>
                </c:pt>
                <c:pt idx="1723">
                  <c:v>0.45446807146072388</c:v>
                </c:pt>
                <c:pt idx="1724">
                  <c:v>0.45435422658920288</c:v>
                </c:pt>
                <c:pt idx="1725">
                  <c:v>0.45424038171768188</c:v>
                </c:pt>
                <c:pt idx="1726">
                  <c:v>0.45412659645080566</c:v>
                </c:pt>
                <c:pt idx="1727">
                  <c:v>0.45401281118392944</c:v>
                </c:pt>
                <c:pt idx="1728">
                  <c:v>0.453899085521698</c:v>
                </c:pt>
                <c:pt idx="1729">
                  <c:v>0.45378535985946655</c:v>
                </c:pt>
                <c:pt idx="1730">
                  <c:v>0.45367169380187988</c:v>
                </c:pt>
                <c:pt idx="1731">
                  <c:v>0.45355802774429321</c:v>
                </c:pt>
                <c:pt idx="1732">
                  <c:v>0.45344442129135132</c:v>
                </c:pt>
                <c:pt idx="1733">
                  <c:v>0.45333081483840942</c:v>
                </c:pt>
                <c:pt idx="1734">
                  <c:v>0.45321723818778992</c:v>
                </c:pt>
                <c:pt idx="1735">
                  <c:v>0.4531036913394928</c:v>
                </c:pt>
                <c:pt idx="1736">
                  <c:v>0.45299020409584045</c:v>
                </c:pt>
                <c:pt idx="1737">
                  <c:v>0.45287671685218811</c:v>
                </c:pt>
                <c:pt idx="1738">
                  <c:v>0.45276325941085815</c:v>
                </c:pt>
                <c:pt idx="1739">
                  <c:v>0.45264983177185059</c:v>
                </c:pt>
                <c:pt idx="1740">
                  <c:v>0.45253643393516541</c:v>
                </c:pt>
                <c:pt idx="1741">
                  <c:v>0.45242306590080261</c:v>
                </c:pt>
                <c:pt idx="1742">
                  <c:v>0.45230972766876221</c:v>
                </c:pt>
                <c:pt idx="1743">
                  <c:v>0.4521963894367218</c:v>
                </c:pt>
                <c:pt idx="1744">
                  <c:v>0.45208311080932617</c:v>
                </c:pt>
                <c:pt idx="1745">
                  <c:v>0.45196986198425293</c:v>
                </c:pt>
                <c:pt idx="1746">
                  <c:v>0.45185664296150208</c:v>
                </c:pt>
                <c:pt idx="1747">
                  <c:v>0.45174342393875122</c:v>
                </c:pt>
                <c:pt idx="1748">
                  <c:v>0.45163026452064514</c:v>
                </c:pt>
                <c:pt idx="1749">
                  <c:v>0.45151713490486145</c:v>
                </c:pt>
                <c:pt idx="1750">
                  <c:v>0.45140400528907776</c:v>
                </c:pt>
                <c:pt idx="1751">
                  <c:v>0.45129090547561646</c:v>
                </c:pt>
                <c:pt idx="1752">
                  <c:v>0.45117786526679993</c:v>
                </c:pt>
                <c:pt idx="1753">
                  <c:v>0.4510648250579834</c:v>
                </c:pt>
                <c:pt idx="1754">
                  <c:v>0.45095184445381165</c:v>
                </c:pt>
                <c:pt idx="1755">
                  <c:v>0.45083886384963989</c:v>
                </c:pt>
                <c:pt idx="1756">
                  <c:v>0.45072591304779053</c:v>
                </c:pt>
                <c:pt idx="1757">
                  <c:v>0.45061299204826355</c:v>
                </c:pt>
                <c:pt idx="1758">
                  <c:v>0.45050010085105896</c:v>
                </c:pt>
                <c:pt idx="1759">
                  <c:v>0.45038723945617676</c:v>
                </c:pt>
                <c:pt idx="1760">
                  <c:v>0.45027440786361694</c:v>
                </c:pt>
                <c:pt idx="1761">
                  <c:v>0.45016160607337952</c:v>
                </c:pt>
                <c:pt idx="1762">
                  <c:v>0.45004883408546448</c:v>
                </c:pt>
                <c:pt idx="1763">
                  <c:v>0.44993609189987183</c:v>
                </c:pt>
                <c:pt idx="1764">
                  <c:v>0.44982337951660156</c:v>
                </c:pt>
                <c:pt idx="1765">
                  <c:v>0.44971069693565369</c:v>
                </c:pt>
                <c:pt idx="1766">
                  <c:v>0.44959801435470581</c:v>
                </c:pt>
                <c:pt idx="1767">
                  <c:v>0.44948539137840271</c:v>
                </c:pt>
                <c:pt idx="1768">
                  <c:v>0.44937276840209961</c:v>
                </c:pt>
                <c:pt idx="1769">
                  <c:v>0.44926020503044128</c:v>
                </c:pt>
                <c:pt idx="1770">
                  <c:v>0.44914764165878296</c:v>
                </c:pt>
                <c:pt idx="1771">
                  <c:v>0.44903513789176941</c:v>
                </c:pt>
                <c:pt idx="1772">
                  <c:v>0.44892263412475586</c:v>
                </c:pt>
                <c:pt idx="1773">
                  <c:v>0.44881018996238708</c:v>
                </c:pt>
                <c:pt idx="1774">
                  <c:v>0.44869774580001831</c:v>
                </c:pt>
                <c:pt idx="1775">
                  <c:v>0.44858533143997192</c:v>
                </c:pt>
                <c:pt idx="1776">
                  <c:v>0.44847294688224792</c:v>
                </c:pt>
                <c:pt idx="1777">
                  <c:v>0.44836059212684631</c:v>
                </c:pt>
                <c:pt idx="1778">
                  <c:v>0.44824826717376709</c:v>
                </c:pt>
                <c:pt idx="1779">
                  <c:v>0.44813597202301025</c:v>
                </c:pt>
                <c:pt idx="1780">
                  <c:v>0.44802370667457581</c:v>
                </c:pt>
                <c:pt idx="1781">
                  <c:v>0.44791147112846375</c:v>
                </c:pt>
                <c:pt idx="1782">
                  <c:v>0.44779926538467407</c:v>
                </c:pt>
                <c:pt idx="1783">
                  <c:v>0.44768708944320679</c:v>
                </c:pt>
                <c:pt idx="1784">
                  <c:v>0.4475749135017395</c:v>
                </c:pt>
                <c:pt idx="1785">
                  <c:v>0.44746279716491699</c:v>
                </c:pt>
                <c:pt idx="1786">
                  <c:v>0.44735071063041687</c:v>
                </c:pt>
                <c:pt idx="1787">
                  <c:v>0.44723862409591675</c:v>
                </c:pt>
                <c:pt idx="1788">
                  <c:v>0.4471265971660614</c:v>
                </c:pt>
                <c:pt idx="1789">
                  <c:v>0.44701457023620605</c:v>
                </c:pt>
                <c:pt idx="1790">
                  <c:v>0.4469025731086731</c:v>
                </c:pt>
                <c:pt idx="1791">
                  <c:v>0.44679063558578491</c:v>
                </c:pt>
                <c:pt idx="1792">
                  <c:v>0.44667869806289673</c:v>
                </c:pt>
                <c:pt idx="1793">
                  <c:v>0.44656679034233093</c:v>
                </c:pt>
                <c:pt idx="1794">
                  <c:v>0.44645491242408752</c:v>
                </c:pt>
                <c:pt idx="1795">
                  <c:v>0.4463430643081665</c:v>
                </c:pt>
                <c:pt idx="1796">
                  <c:v>0.44623124599456787</c:v>
                </c:pt>
                <c:pt idx="1797">
                  <c:v>0.44611945748329163</c:v>
                </c:pt>
                <c:pt idx="1798">
                  <c:v>0.44600769877433777</c:v>
                </c:pt>
                <c:pt idx="1799">
                  <c:v>0.4458959698677063</c:v>
                </c:pt>
                <c:pt idx="1800">
                  <c:v>0.44578427076339722</c:v>
                </c:pt>
                <c:pt idx="1801">
                  <c:v>0.44567257165908813</c:v>
                </c:pt>
                <c:pt idx="1802">
                  <c:v>0.44556093215942383</c:v>
                </c:pt>
                <c:pt idx="1803">
                  <c:v>0.44544929265975952</c:v>
                </c:pt>
                <c:pt idx="1804">
                  <c:v>0.44533771276473999</c:v>
                </c:pt>
                <c:pt idx="1805">
                  <c:v>0.44522613286972046</c:v>
                </c:pt>
                <c:pt idx="1806">
                  <c:v>0.4451146125793457</c:v>
                </c:pt>
                <c:pt idx="1807">
                  <c:v>0.44500309228897095</c:v>
                </c:pt>
                <c:pt idx="1808">
                  <c:v>0.44489160180091858</c:v>
                </c:pt>
                <c:pt idx="1809">
                  <c:v>0.44478017091751099</c:v>
                </c:pt>
                <c:pt idx="1810">
                  <c:v>0.44466874003410339</c:v>
                </c:pt>
                <c:pt idx="1811">
                  <c:v>0.44455733895301819</c:v>
                </c:pt>
                <c:pt idx="1812">
                  <c:v>0.44444596767425537</c:v>
                </c:pt>
                <c:pt idx="1813">
                  <c:v>0.44433462619781494</c:v>
                </c:pt>
                <c:pt idx="1814">
                  <c:v>0.4442233145236969</c:v>
                </c:pt>
                <c:pt idx="1815">
                  <c:v>0.44411200284957886</c:v>
                </c:pt>
                <c:pt idx="1816">
                  <c:v>0.44400075078010559</c:v>
                </c:pt>
                <c:pt idx="1817">
                  <c:v>0.44388952851295471</c:v>
                </c:pt>
                <c:pt idx="1818">
                  <c:v>0.44377833604812622</c:v>
                </c:pt>
                <c:pt idx="1819">
                  <c:v>0.44366714358329773</c:v>
                </c:pt>
                <c:pt idx="1820">
                  <c:v>0.44355601072311401</c:v>
                </c:pt>
                <c:pt idx="1821">
                  <c:v>0.4434448778629303</c:v>
                </c:pt>
                <c:pt idx="1822">
                  <c:v>0.44333377480506897</c:v>
                </c:pt>
                <c:pt idx="1823">
                  <c:v>0.44322273135185242</c:v>
                </c:pt>
                <c:pt idx="1824">
                  <c:v>0.44311168789863586</c:v>
                </c:pt>
                <c:pt idx="1825">
                  <c:v>0.4430006742477417</c:v>
                </c:pt>
                <c:pt idx="1826">
                  <c:v>0.44288969039916992</c:v>
                </c:pt>
                <c:pt idx="1827">
                  <c:v>0.44277873635292053</c:v>
                </c:pt>
                <c:pt idx="1828">
                  <c:v>0.44266781210899353</c:v>
                </c:pt>
                <c:pt idx="1829">
                  <c:v>0.44255691766738892</c:v>
                </c:pt>
                <c:pt idx="1830">
                  <c:v>0.44244605302810669</c:v>
                </c:pt>
                <c:pt idx="1831">
                  <c:v>0.44233521819114685</c:v>
                </c:pt>
                <c:pt idx="1832">
                  <c:v>0.44222438335418701</c:v>
                </c:pt>
                <c:pt idx="1833">
                  <c:v>0.44211360812187195</c:v>
                </c:pt>
                <c:pt idx="1834">
                  <c:v>0.44200283288955688</c:v>
                </c:pt>
                <c:pt idx="1835">
                  <c:v>0.4418921172618866</c:v>
                </c:pt>
                <c:pt idx="1836">
                  <c:v>0.44178140163421631</c:v>
                </c:pt>
                <c:pt idx="1837">
                  <c:v>0.4416707456111908</c:v>
                </c:pt>
                <c:pt idx="1838">
                  <c:v>0.44156008958816528</c:v>
                </c:pt>
                <c:pt idx="1839">
                  <c:v>0.44144946336746216</c:v>
                </c:pt>
                <c:pt idx="1840">
                  <c:v>0.44133886694908142</c:v>
                </c:pt>
                <c:pt idx="1841">
                  <c:v>0.44122830033302307</c:v>
                </c:pt>
                <c:pt idx="1842">
                  <c:v>0.44111776351928711</c:v>
                </c:pt>
                <c:pt idx="1843">
                  <c:v>0.44100725650787354</c:v>
                </c:pt>
                <c:pt idx="1844">
                  <c:v>0.44089677929878235</c:v>
                </c:pt>
                <c:pt idx="1845">
                  <c:v>0.44078633189201355</c:v>
                </c:pt>
                <c:pt idx="1846">
                  <c:v>0.44067591428756714</c:v>
                </c:pt>
                <c:pt idx="1847">
                  <c:v>0.44056549668312073</c:v>
                </c:pt>
                <c:pt idx="1848">
                  <c:v>0.44045513868331909</c:v>
                </c:pt>
                <c:pt idx="1849">
                  <c:v>0.44034478068351746</c:v>
                </c:pt>
                <c:pt idx="1850">
                  <c:v>0.4402344822883606</c:v>
                </c:pt>
                <c:pt idx="1851">
                  <c:v>0.44012418389320374</c:v>
                </c:pt>
                <c:pt idx="1852">
                  <c:v>0.44001391530036926</c:v>
                </c:pt>
                <c:pt idx="1853">
                  <c:v>0.43990370631217957</c:v>
                </c:pt>
                <c:pt idx="1854">
                  <c:v>0.43979349732398987</c:v>
                </c:pt>
                <c:pt idx="1855">
                  <c:v>0.43968331813812256</c:v>
                </c:pt>
                <c:pt idx="1856">
                  <c:v>0.43957316875457764</c:v>
                </c:pt>
                <c:pt idx="1857">
                  <c:v>0.4394630491733551</c:v>
                </c:pt>
                <c:pt idx="1858">
                  <c:v>0.43935292959213257</c:v>
                </c:pt>
                <c:pt idx="1859">
                  <c:v>0.43924286961555481</c:v>
                </c:pt>
                <c:pt idx="1860">
                  <c:v>0.43913283944129944</c:v>
                </c:pt>
                <c:pt idx="1861">
                  <c:v>0.43902280926704407</c:v>
                </c:pt>
                <c:pt idx="1862">
                  <c:v>0.43891283869743347</c:v>
                </c:pt>
                <c:pt idx="1863">
                  <c:v>0.43880286812782288</c:v>
                </c:pt>
                <c:pt idx="1864">
                  <c:v>0.43869295716285706</c:v>
                </c:pt>
                <c:pt idx="1865">
                  <c:v>0.43858304619789124</c:v>
                </c:pt>
                <c:pt idx="1866">
                  <c:v>0.4384731650352478</c:v>
                </c:pt>
                <c:pt idx="1867">
                  <c:v>0.43836334347724915</c:v>
                </c:pt>
                <c:pt idx="1868">
                  <c:v>0.43825352191925049</c:v>
                </c:pt>
                <c:pt idx="1869">
                  <c:v>0.43814373016357422</c:v>
                </c:pt>
                <c:pt idx="1870">
                  <c:v>0.43803396821022034</c:v>
                </c:pt>
                <c:pt idx="1871">
                  <c:v>0.43792420625686646</c:v>
                </c:pt>
                <c:pt idx="1872">
                  <c:v>0.43781450390815735</c:v>
                </c:pt>
                <c:pt idx="1873">
                  <c:v>0.43770483136177063</c:v>
                </c:pt>
                <c:pt idx="1874">
                  <c:v>0.43759515881538391</c:v>
                </c:pt>
                <c:pt idx="1875">
                  <c:v>0.43748554587364197</c:v>
                </c:pt>
                <c:pt idx="1876">
                  <c:v>0.43737593293190002</c:v>
                </c:pt>
                <c:pt idx="1877">
                  <c:v>0.43726637959480286</c:v>
                </c:pt>
                <c:pt idx="1878">
                  <c:v>0.43715682625770569</c:v>
                </c:pt>
                <c:pt idx="1879">
                  <c:v>0.43704730272293091</c:v>
                </c:pt>
                <c:pt idx="1880">
                  <c:v>0.43693780899047852</c:v>
                </c:pt>
                <c:pt idx="1881">
                  <c:v>0.43682834506034851</c:v>
                </c:pt>
                <c:pt idx="1882">
                  <c:v>0.43671891093254089</c:v>
                </c:pt>
                <c:pt idx="1883">
                  <c:v>0.43660950660705566</c:v>
                </c:pt>
                <c:pt idx="1884">
                  <c:v>0.43650013208389282</c:v>
                </c:pt>
                <c:pt idx="1885">
                  <c:v>0.43639078736305237</c:v>
                </c:pt>
                <c:pt idx="1886">
                  <c:v>0.4362814724445343</c:v>
                </c:pt>
                <c:pt idx="1887">
                  <c:v>0.43617215752601624</c:v>
                </c:pt>
                <c:pt idx="1888">
                  <c:v>0.43606290221214294</c:v>
                </c:pt>
                <c:pt idx="1889">
                  <c:v>0.43595364689826965</c:v>
                </c:pt>
                <c:pt idx="1890">
                  <c:v>0.43584442138671875</c:v>
                </c:pt>
                <c:pt idx="1891">
                  <c:v>0.43573525547981262</c:v>
                </c:pt>
                <c:pt idx="1892">
                  <c:v>0.43562608957290649</c:v>
                </c:pt>
                <c:pt idx="1893">
                  <c:v>0.43551695346832275</c:v>
                </c:pt>
                <c:pt idx="1894">
                  <c:v>0.4354078471660614</c:v>
                </c:pt>
                <c:pt idx="1895">
                  <c:v>0.43529877066612244</c:v>
                </c:pt>
                <c:pt idx="1896">
                  <c:v>0.43518972396850586</c:v>
                </c:pt>
                <c:pt idx="1897">
                  <c:v>0.43508067727088928</c:v>
                </c:pt>
                <c:pt idx="1898">
                  <c:v>0.43497169017791748</c:v>
                </c:pt>
                <c:pt idx="1899">
                  <c:v>0.43486273288726807</c:v>
                </c:pt>
                <c:pt idx="1900">
                  <c:v>0.43475377559661865</c:v>
                </c:pt>
                <c:pt idx="1901">
                  <c:v>0.43464487791061401</c:v>
                </c:pt>
                <c:pt idx="1902">
                  <c:v>0.43453598022460938</c:v>
                </c:pt>
                <c:pt idx="1903">
                  <c:v>0.43442711234092712</c:v>
                </c:pt>
                <c:pt idx="1904">
                  <c:v>0.43431827425956726</c:v>
                </c:pt>
                <c:pt idx="1905">
                  <c:v>0.43420946598052979</c:v>
                </c:pt>
                <c:pt idx="1906">
                  <c:v>0.4341006875038147</c:v>
                </c:pt>
                <c:pt idx="1907">
                  <c:v>0.433991938829422</c:v>
                </c:pt>
                <c:pt idx="1908">
                  <c:v>0.43388321995735168</c:v>
                </c:pt>
                <c:pt idx="1909">
                  <c:v>0.43377453088760376</c:v>
                </c:pt>
                <c:pt idx="1910">
                  <c:v>0.43366587162017822</c:v>
                </c:pt>
                <c:pt idx="1911">
                  <c:v>0.43355721235275269</c:v>
                </c:pt>
                <c:pt idx="1912">
                  <c:v>0.43344861268997192</c:v>
                </c:pt>
                <c:pt idx="1913">
                  <c:v>0.43334001302719116</c:v>
                </c:pt>
                <c:pt idx="1914">
                  <c:v>0.43323144316673279</c:v>
                </c:pt>
                <c:pt idx="1915">
                  <c:v>0.4331229031085968</c:v>
                </c:pt>
                <c:pt idx="1916">
                  <c:v>0.43301442265510559</c:v>
                </c:pt>
                <c:pt idx="1917">
                  <c:v>0.43290594220161438</c:v>
                </c:pt>
                <c:pt idx="1918">
                  <c:v>0.43279749155044556</c:v>
                </c:pt>
                <c:pt idx="1919">
                  <c:v>0.43268904089927673</c:v>
                </c:pt>
                <c:pt idx="1920">
                  <c:v>0.43258064985275269</c:v>
                </c:pt>
                <c:pt idx="1921">
                  <c:v>0.43247228860855103</c:v>
                </c:pt>
                <c:pt idx="1922">
                  <c:v>0.43236395716667175</c:v>
                </c:pt>
                <c:pt idx="1923">
                  <c:v>0.43225562572479248</c:v>
                </c:pt>
                <c:pt idx="1924">
                  <c:v>0.4321473240852356</c:v>
                </c:pt>
                <c:pt idx="1925">
                  <c:v>0.43203908205032349</c:v>
                </c:pt>
                <c:pt idx="1926">
                  <c:v>0.43193084001541138</c:v>
                </c:pt>
                <c:pt idx="1927">
                  <c:v>0.43182262778282166</c:v>
                </c:pt>
                <c:pt idx="1928">
                  <c:v>0.43171444535255432</c:v>
                </c:pt>
                <c:pt idx="1929">
                  <c:v>0.43160629272460938</c:v>
                </c:pt>
                <c:pt idx="1930">
                  <c:v>0.43149816989898682</c:v>
                </c:pt>
                <c:pt idx="1931">
                  <c:v>0.43139007687568665</c:v>
                </c:pt>
                <c:pt idx="1932">
                  <c:v>0.43128201365470886</c:v>
                </c:pt>
                <c:pt idx="1933">
                  <c:v>0.43117395043373108</c:v>
                </c:pt>
                <c:pt idx="1934">
                  <c:v>0.43106594681739807</c:v>
                </c:pt>
                <c:pt idx="1935">
                  <c:v>0.43095794320106506</c:v>
                </c:pt>
                <c:pt idx="1936">
                  <c:v>0.43084996938705444</c:v>
                </c:pt>
                <c:pt idx="1937">
                  <c:v>0.4307420551776886</c:v>
                </c:pt>
                <c:pt idx="1938">
                  <c:v>0.43063414096832275</c:v>
                </c:pt>
                <c:pt idx="1939">
                  <c:v>0.4305262565612793</c:v>
                </c:pt>
                <c:pt idx="1940">
                  <c:v>0.43041840195655823</c:v>
                </c:pt>
                <c:pt idx="1941">
                  <c:v>0.43031057715415955</c:v>
                </c:pt>
                <c:pt idx="1942">
                  <c:v>0.43020275235176086</c:v>
                </c:pt>
                <c:pt idx="1943">
                  <c:v>0.43009498715400696</c:v>
                </c:pt>
                <c:pt idx="1944">
                  <c:v>0.42998725175857544</c:v>
                </c:pt>
                <c:pt idx="1945">
                  <c:v>0.42987951636314392</c:v>
                </c:pt>
                <c:pt idx="1946">
                  <c:v>0.42977184057235718</c:v>
                </c:pt>
                <c:pt idx="1947">
                  <c:v>0.42966416478157043</c:v>
                </c:pt>
                <c:pt idx="1948">
                  <c:v>0.42955651879310608</c:v>
                </c:pt>
                <c:pt idx="1949">
                  <c:v>0.42944890260696411</c:v>
                </c:pt>
                <c:pt idx="1950">
                  <c:v>0.42934131622314453</c:v>
                </c:pt>
                <c:pt idx="1951">
                  <c:v>0.42923375964164734</c:v>
                </c:pt>
                <c:pt idx="1952">
                  <c:v>0.42912623286247253</c:v>
                </c:pt>
                <c:pt idx="1953">
                  <c:v>0.42901873588562012</c:v>
                </c:pt>
                <c:pt idx="1954">
                  <c:v>0.4289112389087677</c:v>
                </c:pt>
                <c:pt idx="1955">
                  <c:v>0.42880380153656006</c:v>
                </c:pt>
                <c:pt idx="1956">
                  <c:v>0.42869636416435242</c:v>
                </c:pt>
                <c:pt idx="1957">
                  <c:v>0.42858898639678955</c:v>
                </c:pt>
                <c:pt idx="1958">
                  <c:v>0.42848160862922668</c:v>
                </c:pt>
                <c:pt idx="1959">
                  <c:v>0.42837426066398621</c:v>
                </c:pt>
                <c:pt idx="1960">
                  <c:v>0.42826694250106812</c:v>
                </c:pt>
                <c:pt idx="1961">
                  <c:v>0.42815965414047241</c:v>
                </c:pt>
                <c:pt idx="1962">
                  <c:v>0.4280523955821991</c:v>
                </c:pt>
                <c:pt idx="1963">
                  <c:v>0.42794513702392578</c:v>
                </c:pt>
                <c:pt idx="1964">
                  <c:v>0.42783793807029724</c:v>
                </c:pt>
                <c:pt idx="1965">
                  <c:v>0.42773076891899109</c:v>
                </c:pt>
                <c:pt idx="1966">
                  <c:v>0.42762359976768494</c:v>
                </c:pt>
                <c:pt idx="1967">
                  <c:v>0.42751646041870117</c:v>
                </c:pt>
                <c:pt idx="1968">
                  <c:v>0.42740938067436218</c:v>
                </c:pt>
                <c:pt idx="1969">
                  <c:v>0.42730230093002319</c:v>
                </c:pt>
                <c:pt idx="1970">
                  <c:v>0.42719525098800659</c:v>
                </c:pt>
                <c:pt idx="1971">
                  <c:v>0.42708823084831238</c:v>
                </c:pt>
                <c:pt idx="1972">
                  <c:v>0.42698124051094055</c:v>
                </c:pt>
                <c:pt idx="1973">
                  <c:v>0.42687427997589111</c:v>
                </c:pt>
                <c:pt idx="1974">
                  <c:v>0.42676731944084167</c:v>
                </c:pt>
                <c:pt idx="1975">
                  <c:v>0.42666041851043701</c:v>
                </c:pt>
                <c:pt idx="1976">
                  <c:v>0.42655351758003235</c:v>
                </c:pt>
                <c:pt idx="1977">
                  <c:v>0.42644667625427246</c:v>
                </c:pt>
                <c:pt idx="1978">
                  <c:v>0.42633983492851257</c:v>
                </c:pt>
                <c:pt idx="1979">
                  <c:v>0.42623302340507507</c:v>
                </c:pt>
                <c:pt idx="1980">
                  <c:v>0.42612624168395996</c:v>
                </c:pt>
                <c:pt idx="1981">
                  <c:v>0.42601948976516724</c:v>
                </c:pt>
                <c:pt idx="1982">
                  <c:v>0.4259127676486969</c:v>
                </c:pt>
                <c:pt idx="1983">
                  <c:v>0.42580604553222656</c:v>
                </c:pt>
                <c:pt idx="1984">
                  <c:v>0.425699383020401</c:v>
                </c:pt>
                <c:pt idx="1985">
                  <c:v>0.42559275031089783</c:v>
                </c:pt>
                <c:pt idx="1986">
                  <c:v>0.42548611760139465</c:v>
                </c:pt>
                <c:pt idx="1987">
                  <c:v>0.42537951469421387</c:v>
                </c:pt>
                <c:pt idx="1988">
                  <c:v>0.42527297139167786</c:v>
                </c:pt>
                <c:pt idx="1989">
                  <c:v>0.42516642808914185</c:v>
                </c:pt>
                <c:pt idx="1990">
                  <c:v>0.42505991458892822</c:v>
                </c:pt>
                <c:pt idx="1991">
                  <c:v>0.42495343089103699</c:v>
                </c:pt>
                <c:pt idx="1992">
                  <c:v>0.42484694719314575</c:v>
                </c:pt>
                <c:pt idx="1993">
                  <c:v>0.42474052309989929</c:v>
                </c:pt>
                <c:pt idx="1994">
                  <c:v>0.42463412880897522</c:v>
                </c:pt>
                <c:pt idx="1995">
                  <c:v>0.42452773451805115</c:v>
                </c:pt>
                <c:pt idx="1996">
                  <c:v>0.42442139983177185</c:v>
                </c:pt>
                <c:pt idx="1997">
                  <c:v>0.42431506514549255</c:v>
                </c:pt>
                <c:pt idx="1998">
                  <c:v>0.42420876026153564</c:v>
                </c:pt>
                <c:pt idx="1999">
                  <c:v>0.42410248517990112</c:v>
                </c:pt>
                <c:pt idx="2000">
                  <c:v>0.42399623990058899</c:v>
                </c:pt>
                <c:pt idx="2001">
                  <c:v>0.42389002442359924</c:v>
                </c:pt>
                <c:pt idx="2002">
                  <c:v>0.42378383874893188</c:v>
                </c:pt>
                <c:pt idx="2003">
                  <c:v>0.42367765307426453</c:v>
                </c:pt>
                <c:pt idx="2004">
                  <c:v>0.42357152700424194</c:v>
                </c:pt>
                <c:pt idx="2005">
                  <c:v>0.42346540093421936</c:v>
                </c:pt>
                <c:pt idx="2006">
                  <c:v>0.42335933446884155</c:v>
                </c:pt>
                <c:pt idx="2007">
                  <c:v>0.42325326800346375</c:v>
                </c:pt>
                <c:pt idx="2008">
                  <c:v>0.42314723134040833</c:v>
                </c:pt>
                <c:pt idx="2009">
                  <c:v>0.42304122447967529</c:v>
                </c:pt>
                <c:pt idx="2010">
                  <c:v>0.42293524742126465</c:v>
                </c:pt>
                <c:pt idx="2011">
                  <c:v>0.422829270362854</c:v>
                </c:pt>
                <c:pt idx="2012">
                  <c:v>0.42272335290908813</c:v>
                </c:pt>
                <c:pt idx="2013">
                  <c:v>0.42261746525764465</c:v>
                </c:pt>
                <c:pt idx="2014">
                  <c:v>0.42251157760620117</c:v>
                </c:pt>
                <c:pt idx="2015">
                  <c:v>0.42240571975708008</c:v>
                </c:pt>
                <c:pt idx="2016">
                  <c:v>0.42229992151260376</c:v>
                </c:pt>
                <c:pt idx="2017">
                  <c:v>0.42219412326812744</c:v>
                </c:pt>
                <c:pt idx="2018">
                  <c:v>0.42208835482597351</c:v>
                </c:pt>
                <c:pt idx="2019">
                  <c:v>0.42198261618614197</c:v>
                </c:pt>
                <c:pt idx="2020">
                  <c:v>0.42187687754631042</c:v>
                </c:pt>
                <c:pt idx="2021">
                  <c:v>0.42177119851112366</c:v>
                </c:pt>
                <c:pt idx="2022">
                  <c:v>0.42166554927825928</c:v>
                </c:pt>
                <c:pt idx="2023">
                  <c:v>0.4215599000453949</c:v>
                </c:pt>
                <c:pt idx="2024">
                  <c:v>0.42145428061485291</c:v>
                </c:pt>
                <c:pt idx="2025">
                  <c:v>0.42134872078895569</c:v>
                </c:pt>
                <c:pt idx="2026">
                  <c:v>0.42124316096305847</c:v>
                </c:pt>
                <c:pt idx="2027">
                  <c:v>0.42113763093948364</c:v>
                </c:pt>
                <c:pt idx="2028">
                  <c:v>0.4210321307182312</c:v>
                </c:pt>
                <c:pt idx="2029">
                  <c:v>0.42092663049697876</c:v>
                </c:pt>
                <c:pt idx="2030">
                  <c:v>0.42082118988037109</c:v>
                </c:pt>
                <c:pt idx="2031">
                  <c:v>0.42071574926376343</c:v>
                </c:pt>
                <c:pt idx="2032">
                  <c:v>0.42061036825180054</c:v>
                </c:pt>
                <c:pt idx="2033">
                  <c:v>0.42050498723983765</c:v>
                </c:pt>
                <c:pt idx="2034">
                  <c:v>0.42039963603019714</c:v>
                </c:pt>
                <c:pt idx="2035">
                  <c:v>0.42029431462287903</c:v>
                </c:pt>
                <c:pt idx="2036">
                  <c:v>0.4201890230178833</c:v>
                </c:pt>
                <c:pt idx="2037">
                  <c:v>0.42008376121520996</c:v>
                </c:pt>
                <c:pt idx="2038">
                  <c:v>0.41997852921485901</c:v>
                </c:pt>
                <c:pt idx="2039">
                  <c:v>0.41987332701683044</c:v>
                </c:pt>
                <c:pt idx="2040">
                  <c:v>0.41976812481880188</c:v>
                </c:pt>
                <c:pt idx="2041">
                  <c:v>0.41966298222541809</c:v>
                </c:pt>
                <c:pt idx="2042">
                  <c:v>0.4195578396320343</c:v>
                </c:pt>
                <c:pt idx="2043">
                  <c:v>0.4194527268409729</c:v>
                </c:pt>
                <c:pt idx="2044">
                  <c:v>0.41934764385223389</c:v>
                </c:pt>
                <c:pt idx="2045">
                  <c:v>0.41924259066581726</c:v>
                </c:pt>
                <c:pt idx="2046">
                  <c:v>0.41913756728172302</c:v>
                </c:pt>
                <c:pt idx="2047">
                  <c:v>0.41903254389762878</c:v>
                </c:pt>
                <c:pt idx="2048">
                  <c:v>0.41892758011817932</c:v>
                </c:pt>
                <c:pt idx="2049">
                  <c:v>0.41882261633872986</c:v>
                </c:pt>
                <c:pt idx="2050">
                  <c:v>0.41871771216392517</c:v>
                </c:pt>
                <c:pt idx="2051">
                  <c:v>0.41861280798912048</c:v>
                </c:pt>
                <c:pt idx="2052">
                  <c:v>0.41850793361663818</c:v>
                </c:pt>
                <c:pt idx="2053">
                  <c:v>0.41840308904647827</c:v>
                </c:pt>
                <c:pt idx="2054">
                  <c:v>0.41829827427864075</c:v>
                </c:pt>
                <c:pt idx="2055">
                  <c:v>0.41819348931312561</c:v>
                </c:pt>
                <c:pt idx="2056">
                  <c:v>0.41808870434761047</c:v>
                </c:pt>
                <c:pt idx="2057">
                  <c:v>0.41798397898674011</c:v>
                </c:pt>
                <c:pt idx="2058">
                  <c:v>0.41787925362586975</c:v>
                </c:pt>
                <c:pt idx="2059">
                  <c:v>0.41777458786964417</c:v>
                </c:pt>
                <c:pt idx="2060">
                  <c:v>0.41766992211341858</c:v>
                </c:pt>
                <c:pt idx="2061">
                  <c:v>0.41756528615951538</c:v>
                </c:pt>
                <c:pt idx="2062">
                  <c:v>0.41746068000793457</c:v>
                </c:pt>
                <c:pt idx="2063">
                  <c:v>0.41735607385635376</c:v>
                </c:pt>
                <c:pt idx="2064">
                  <c:v>0.41725152730941772</c:v>
                </c:pt>
                <c:pt idx="2065">
                  <c:v>0.41714701056480408</c:v>
                </c:pt>
                <c:pt idx="2066">
                  <c:v>0.41704249382019043</c:v>
                </c:pt>
                <c:pt idx="2067">
                  <c:v>0.41693800687789917</c:v>
                </c:pt>
                <c:pt idx="2068">
                  <c:v>0.4168335497379303</c:v>
                </c:pt>
                <c:pt idx="2069">
                  <c:v>0.4167291522026062</c:v>
                </c:pt>
                <c:pt idx="2070">
                  <c:v>0.41662472486495972</c:v>
                </c:pt>
                <c:pt idx="2071">
                  <c:v>0.41652035713195801</c:v>
                </c:pt>
                <c:pt idx="2072">
                  <c:v>0.41641601920127869</c:v>
                </c:pt>
                <c:pt idx="2073">
                  <c:v>0.41631171107292175</c:v>
                </c:pt>
                <c:pt idx="2074">
                  <c:v>0.41620740294456482</c:v>
                </c:pt>
                <c:pt idx="2075">
                  <c:v>0.41610312461853027</c:v>
                </c:pt>
                <c:pt idx="2076">
                  <c:v>0.41599887609481812</c:v>
                </c:pt>
                <c:pt idx="2077">
                  <c:v>0.41589468717575073</c:v>
                </c:pt>
                <c:pt idx="2078">
                  <c:v>0.41579049825668335</c:v>
                </c:pt>
                <c:pt idx="2079">
                  <c:v>0.41568630933761597</c:v>
                </c:pt>
                <c:pt idx="2080">
                  <c:v>0.41558218002319336</c:v>
                </c:pt>
                <c:pt idx="2081">
                  <c:v>0.41547808051109314</c:v>
                </c:pt>
                <c:pt idx="2082">
                  <c:v>0.41537398099899292</c:v>
                </c:pt>
                <c:pt idx="2083">
                  <c:v>0.41526991128921509</c:v>
                </c:pt>
                <c:pt idx="2084">
                  <c:v>0.41516590118408203</c:v>
                </c:pt>
                <c:pt idx="2085">
                  <c:v>0.41506189107894897</c:v>
                </c:pt>
                <c:pt idx="2086">
                  <c:v>0.41495791077613831</c:v>
                </c:pt>
                <c:pt idx="2087">
                  <c:v>0.41485393047332764</c:v>
                </c:pt>
                <c:pt idx="2088">
                  <c:v>0.41475000977516174</c:v>
                </c:pt>
                <c:pt idx="2089">
                  <c:v>0.41464611887931824</c:v>
                </c:pt>
                <c:pt idx="2090">
                  <c:v>0.41454222798347473</c:v>
                </c:pt>
                <c:pt idx="2091">
                  <c:v>0.41443836688995361</c:v>
                </c:pt>
                <c:pt idx="2092">
                  <c:v>0.41433456540107727</c:v>
                </c:pt>
                <c:pt idx="2093">
                  <c:v>0.41423076391220093</c:v>
                </c:pt>
                <c:pt idx="2094">
                  <c:v>0.41412699222564697</c:v>
                </c:pt>
                <c:pt idx="2095">
                  <c:v>0.41402322053909302</c:v>
                </c:pt>
                <c:pt idx="2096">
                  <c:v>0.41391950845718384</c:v>
                </c:pt>
                <c:pt idx="2097">
                  <c:v>0.41381582617759705</c:v>
                </c:pt>
                <c:pt idx="2098">
                  <c:v>0.41371214389801025</c:v>
                </c:pt>
                <c:pt idx="2099">
                  <c:v>0.41360849142074585</c:v>
                </c:pt>
                <c:pt idx="2100">
                  <c:v>0.41350489854812622</c:v>
                </c:pt>
                <c:pt idx="2101">
                  <c:v>0.41340130567550659</c:v>
                </c:pt>
                <c:pt idx="2102">
                  <c:v>0.41329774260520935</c:v>
                </c:pt>
                <c:pt idx="2103">
                  <c:v>0.41319417953491211</c:v>
                </c:pt>
                <c:pt idx="2104">
                  <c:v>0.41309067606925964</c:v>
                </c:pt>
                <c:pt idx="2105">
                  <c:v>0.41298717260360718</c:v>
                </c:pt>
                <c:pt idx="2106">
                  <c:v>0.41288372874259949</c:v>
                </c:pt>
                <c:pt idx="2107">
                  <c:v>0.4127802848815918</c:v>
                </c:pt>
                <c:pt idx="2108">
                  <c:v>0.41267687082290649</c:v>
                </c:pt>
                <c:pt idx="2109">
                  <c:v>0.41257348656654358</c:v>
                </c:pt>
                <c:pt idx="2110">
                  <c:v>0.41247013211250305</c:v>
                </c:pt>
                <c:pt idx="2111">
                  <c:v>0.41236680746078491</c:v>
                </c:pt>
                <c:pt idx="2112">
                  <c:v>0.41226348280906677</c:v>
                </c:pt>
                <c:pt idx="2113">
                  <c:v>0.41216021776199341</c:v>
                </c:pt>
                <c:pt idx="2114">
                  <c:v>0.41205695271492004</c:v>
                </c:pt>
                <c:pt idx="2115">
                  <c:v>0.41195374727249146</c:v>
                </c:pt>
                <c:pt idx="2116">
                  <c:v>0.41185054183006287</c:v>
                </c:pt>
                <c:pt idx="2117">
                  <c:v>0.41174736618995667</c:v>
                </c:pt>
                <c:pt idx="2118">
                  <c:v>0.41164419054985046</c:v>
                </c:pt>
                <c:pt idx="2119">
                  <c:v>0.41154107451438904</c:v>
                </c:pt>
                <c:pt idx="2120">
                  <c:v>0.41143798828125</c:v>
                </c:pt>
                <c:pt idx="2121">
                  <c:v>0.41133490204811096</c:v>
                </c:pt>
                <c:pt idx="2122">
                  <c:v>0.41123184561729431</c:v>
                </c:pt>
                <c:pt idx="2123">
                  <c:v>0.41112881898880005</c:v>
                </c:pt>
                <c:pt idx="2124">
                  <c:v>0.41102582216262817</c:v>
                </c:pt>
                <c:pt idx="2125">
                  <c:v>0.41092285513877869</c:v>
                </c:pt>
                <c:pt idx="2126">
                  <c:v>0.41081991791725159</c:v>
                </c:pt>
                <c:pt idx="2127">
                  <c:v>0.41071701049804688</c:v>
                </c:pt>
                <c:pt idx="2128">
                  <c:v>0.41061410307884216</c:v>
                </c:pt>
                <c:pt idx="2129">
                  <c:v>0.41051122546195984</c:v>
                </c:pt>
                <c:pt idx="2130">
                  <c:v>0.41040840744972229</c:v>
                </c:pt>
                <c:pt idx="2131">
                  <c:v>0.41030558943748474</c:v>
                </c:pt>
                <c:pt idx="2132">
                  <c:v>0.41020280122756958</c:v>
                </c:pt>
                <c:pt idx="2133">
                  <c:v>0.41010001301765442</c:v>
                </c:pt>
                <c:pt idx="2134">
                  <c:v>0.40999728441238403</c:v>
                </c:pt>
                <c:pt idx="2135">
                  <c:v>0.40989458560943604</c:v>
                </c:pt>
                <c:pt idx="2136">
                  <c:v>0.40979188680648804</c:v>
                </c:pt>
                <c:pt idx="2137">
                  <c:v>0.40968921780586243</c:v>
                </c:pt>
                <c:pt idx="2138">
                  <c:v>0.4095865786075592</c:v>
                </c:pt>
                <c:pt idx="2139">
                  <c:v>0.40948396921157837</c:v>
                </c:pt>
                <c:pt idx="2140">
                  <c:v>0.40938138961791992</c:v>
                </c:pt>
                <c:pt idx="2141">
                  <c:v>0.40927883982658386</c:v>
                </c:pt>
                <c:pt idx="2142">
                  <c:v>0.4091762900352478</c:v>
                </c:pt>
                <c:pt idx="2143">
                  <c:v>0.40907379984855652</c:v>
                </c:pt>
                <c:pt idx="2144">
                  <c:v>0.40897130966186523</c:v>
                </c:pt>
                <c:pt idx="2145">
                  <c:v>0.40886884927749634</c:v>
                </c:pt>
                <c:pt idx="2146">
                  <c:v>0.40876641869544983</c:v>
                </c:pt>
                <c:pt idx="2147">
                  <c:v>0.40866401791572571</c:v>
                </c:pt>
                <c:pt idx="2148">
                  <c:v>0.40856164693832397</c:v>
                </c:pt>
                <c:pt idx="2149">
                  <c:v>0.40845930576324463</c:v>
                </c:pt>
                <c:pt idx="2150">
                  <c:v>0.40835696458816528</c:v>
                </c:pt>
                <c:pt idx="2151">
                  <c:v>0.40825465321540833</c:v>
                </c:pt>
                <c:pt idx="2152">
                  <c:v>0.40815237164497375</c:v>
                </c:pt>
                <c:pt idx="2153">
                  <c:v>0.40805011987686157</c:v>
                </c:pt>
                <c:pt idx="2154">
                  <c:v>0.40794789791107178</c:v>
                </c:pt>
                <c:pt idx="2155">
                  <c:v>0.40784570574760437</c:v>
                </c:pt>
                <c:pt idx="2156">
                  <c:v>0.40774354338645935</c:v>
                </c:pt>
                <c:pt idx="2157">
                  <c:v>0.40764138102531433</c:v>
                </c:pt>
                <c:pt idx="2158">
                  <c:v>0.40753927826881409</c:v>
                </c:pt>
                <c:pt idx="2159">
                  <c:v>0.40743717551231384</c:v>
                </c:pt>
                <c:pt idx="2160">
                  <c:v>0.40733510255813599</c:v>
                </c:pt>
                <c:pt idx="2161">
                  <c:v>0.40723305940628052</c:v>
                </c:pt>
                <c:pt idx="2162">
                  <c:v>0.40713101625442505</c:v>
                </c:pt>
                <c:pt idx="2163">
                  <c:v>0.40702903270721436</c:v>
                </c:pt>
                <c:pt idx="2164">
                  <c:v>0.40692707896232605</c:v>
                </c:pt>
                <c:pt idx="2165">
                  <c:v>0.40682512521743774</c:v>
                </c:pt>
                <c:pt idx="2166">
                  <c:v>0.40672320127487183</c:v>
                </c:pt>
                <c:pt idx="2167">
                  <c:v>0.4066213071346283</c:v>
                </c:pt>
                <c:pt idx="2168">
                  <c:v>0.40651944279670715</c:v>
                </c:pt>
                <c:pt idx="2169">
                  <c:v>0.4064176082611084</c:v>
                </c:pt>
                <c:pt idx="2170">
                  <c:v>0.40631577372550964</c:v>
                </c:pt>
                <c:pt idx="2171">
                  <c:v>0.40621399879455566</c:v>
                </c:pt>
                <c:pt idx="2172">
                  <c:v>0.40611222386360168</c:v>
                </c:pt>
                <c:pt idx="2173">
                  <c:v>0.40601047873497009</c:v>
                </c:pt>
                <c:pt idx="2174">
                  <c:v>0.40590876340866089</c:v>
                </c:pt>
                <c:pt idx="2175">
                  <c:v>0.40580707788467407</c:v>
                </c:pt>
                <c:pt idx="2176">
                  <c:v>0.40570542216300964</c:v>
                </c:pt>
                <c:pt idx="2177">
                  <c:v>0.4056037962436676</c:v>
                </c:pt>
                <c:pt idx="2178">
                  <c:v>0.40550217032432556</c:v>
                </c:pt>
                <c:pt idx="2179">
                  <c:v>0.40540057420730591</c:v>
                </c:pt>
                <c:pt idx="2180">
                  <c:v>0.40529903769493103</c:v>
                </c:pt>
                <c:pt idx="2181">
                  <c:v>0.40519750118255615</c:v>
                </c:pt>
                <c:pt idx="2182">
                  <c:v>0.40509596467018127</c:v>
                </c:pt>
                <c:pt idx="2183">
                  <c:v>0.40499448776245117</c:v>
                </c:pt>
                <c:pt idx="2184">
                  <c:v>0.40489304065704346</c:v>
                </c:pt>
                <c:pt idx="2185">
                  <c:v>0.40479159355163574</c:v>
                </c:pt>
                <c:pt idx="2186">
                  <c:v>0.40469017624855042</c:v>
                </c:pt>
                <c:pt idx="2187">
                  <c:v>0.40458881855010986</c:v>
                </c:pt>
                <c:pt idx="2188">
                  <c:v>0.40448746085166931</c:v>
                </c:pt>
                <c:pt idx="2189">
                  <c:v>0.40438610315322876</c:v>
                </c:pt>
                <c:pt idx="2190">
                  <c:v>0.40428480505943298</c:v>
                </c:pt>
                <c:pt idx="2191">
                  <c:v>0.40418353676795959</c:v>
                </c:pt>
                <c:pt idx="2192">
                  <c:v>0.40408226847648621</c:v>
                </c:pt>
                <c:pt idx="2193">
                  <c:v>0.40398102998733521</c:v>
                </c:pt>
                <c:pt idx="2194">
                  <c:v>0.40387982130050659</c:v>
                </c:pt>
                <c:pt idx="2195">
                  <c:v>0.40377864241600037</c:v>
                </c:pt>
                <c:pt idx="2196">
                  <c:v>0.40367749333381653</c:v>
                </c:pt>
                <c:pt idx="2197">
                  <c:v>0.40357637405395508</c:v>
                </c:pt>
                <c:pt idx="2198">
                  <c:v>0.40347525477409363</c:v>
                </c:pt>
                <c:pt idx="2199">
                  <c:v>0.40337419509887695</c:v>
                </c:pt>
                <c:pt idx="2200">
                  <c:v>0.40327313542366028</c:v>
                </c:pt>
                <c:pt idx="2201">
                  <c:v>0.40317210555076599</c:v>
                </c:pt>
                <c:pt idx="2202">
                  <c:v>0.40307110548019409</c:v>
                </c:pt>
                <c:pt idx="2203">
                  <c:v>0.40297010540962219</c:v>
                </c:pt>
                <c:pt idx="2204">
                  <c:v>0.40286916494369507</c:v>
                </c:pt>
                <c:pt idx="2205">
                  <c:v>0.40276825428009033</c:v>
                </c:pt>
                <c:pt idx="2206">
                  <c:v>0.4026673436164856</c:v>
                </c:pt>
                <c:pt idx="2207">
                  <c:v>0.40256646275520325</c:v>
                </c:pt>
                <c:pt idx="2208">
                  <c:v>0.40246561169624329</c:v>
                </c:pt>
                <c:pt idx="2209">
                  <c:v>0.40236479043960571</c:v>
                </c:pt>
                <c:pt idx="2210">
                  <c:v>0.40226396918296814</c:v>
                </c:pt>
                <c:pt idx="2211">
                  <c:v>0.40216320753097534</c:v>
                </c:pt>
                <c:pt idx="2212">
                  <c:v>0.40206244587898254</c:v>
                </c:pt>
                <c:pt idx="2213">
                  <c:v>0.40196174383163452</c:v>
                </c:pt>
                <c:pt idx="2214">
                  <c:v>0.4018610417842865</c:v>
                </c:pt>
                <c:pt idx="2215">
                  <c:v>0.40176036953926086</c:v>
                </c:pt>
                <c:pt idx="2216">
                  <c:v>0.40165969729423523</c:v>
                </c:pt>
                <c:pt idx="2217">
                  <c:v>0.40155908465385437</c:v>
                </c:pt>
                <c:pt idx="2218">
                  <c:v>0.40145847201347351</c:v>
                </c:pt>
                <c:pt idx="2219">
                  <c:v>0.40135791897773743</c:v>
                </c:pt>
                <c:pt idx="2220">
                  <c:v>0.40125736594200134</c:v>
                </c:pt>
                <c:pt idx="2221">
                  <c:v>0.40115684270858765</c:v>
                </c:pt>
                <c:pt idx="2222">
                  <c:v>0.40105634927749634</c:v>
                </c:pt>
                <c:pt idx="2223">
                  <c:v>0.40095585584640503</c:v>
                </c:pt>
                <c:pt idx="2224">
                  <c:v>0.4008554220199585</c:v>
                </c:pt>
                <c:pt idx="2225">
                  <c:v>0.40075498819351196</c:v>
                </c:pt>
                <c:pt idx="2226">
                  <c:v>0.40065458416938782</c:v>
                </c:pt>
                <c:pt idx="2227">
                  <c:v>0.40055423974990845</c:v>
                </c:pt>
                <c:pt idx="2228">
                  <c:v>0.40045386552810669</c:v>
                </c:pt>
                <c:pt idx="2229">
                  <c:v>0.40035355091094971</c:v>
                </c:pt>
                <c:pt idx="2230">
                  <c:v>0.40025326609611511</c:v>
                </c:pt>
                <c:pt idx="2231">
                  <c:v>0.40015298128128052</c:v>
                </c:pt>
                <c:pt idx="2232">
                  <c:v>0.40005272626876831</c:v>
                </c:pt>
                <c:pt idx="2233">
                  <c:v>0.39995253086090088</c:v>
                </c:pt>
                <c:pt idx="2234">
                  <c:v>0.39985233545303345</c:v>
                </c:pt>
                <c:pt idx="2235">
                  <c:v>0.39975214004516602</c:v>
                </c:pt>
                <c:pt idx="2236">
                  <c:v>0.39965200424194336</c:v>
                </c:pt>
                <c:pt idx="2237">
                  <c:v>0.39955189824104309</c:v>
                </c:pt>
                <c:pt idx="2238">
                  <c:v>0.39945179224014282</c:v>
                </c:pt>
                <c:pt idx="2239">
                  <c:v>0.39935171604156494</c:v>
                </c:pt>
                <c:pt idx="2240">
                  <c:v>0.39925166964530945</c:v>
                </c:pt>
                <c:pt idx="2241">
                  <c:v>0.39915165305137634</c:v>
                </c:pt>
                <c:pt idx="2242">
                  <c:v>0.39905166625976563</c:v>
                </c:pt>
                <c:pt idx="2243">
                  <c:v>0.39895167946815491</c:v>
                </c:pt>
                <c:pt idx="2244">
                  <c:v>0.39885172247886658</c:v>
                </c:pt>
                <c:pt idx="2245">
                  <c:v>0.39875182509422302</c:v>
                </c:pt>
                <c:pt idx="2246">
                  <c:v>0.39865192770957947</c:v>
                </c:pt>
                <c:pt idx="2247">
                  <c:v>0.3985520601272583</c:v>
                </c:pt>
                <c:pt idx="2248">
                  <c:v>0.39845219254493713</c:v>
                </c:pt>
                <c:pt idx="2249">
                  <c:v>0.39835238456726074</c:v>
                </c:pt>
                <c:pt idx="2250">
                  <c:v>0.39825257658958435</c:v>
                </c:pt>
                <c:pt idx="2251">
                  <c:v>0.39815282821655273</c:v>
                </c:pt>
                <c:pt idx="2252">
                  <c:v>0.39805307984352112</c:v>
                </c:pt>
                <c:pt idx="2253">
                  <c:v>0.39795336127281189</c:v>
                </c:pt>
                <c:pt idx="2254">
                  <c:v>0.39785364270210266</c:v>
                </c:pt>
                <c:pt idx="2255">
                  <c:v>0.39775398373603821</c:v>
                </c:pt>
                <c:pt idx="2256">
                  <c:v>0.39765432476997375</c:v>
                </c:pt>
                <c:pt idx="2257">
                  <c:v>0.39755472540855408</c:v>
                </c:pt>
                <c:pt idx="2258">
                  <c:v>0.3974551260471344</c:v>
                </c:pt>
                <c:pt idx="2259">
                  <c:v>0.39735555648803711</c:v>
                </c:pt>
                <c:pt idx="2260">
                  <c:v>0.39725601673126221</c:v>
                </c:pt>
                <c:pt idx="2261">
                  <c:v>0.3971564769744873</c:v>
                </c:pt>
                <c:pt idx="2262">
                  <c:v>0.39705699682235718</c:v>
                </c:pt>
                <c:pt idx="2263">
                  <c:v>0.39695751667022705</c:v>
                </c:pt>
                <c:pt idx="2264">
                  <c:v>0.39685806632041931</c:v>
                </c:pt>
                <c:pt idx="2265">
                  <c:v>0.39675864577293396</c:v>
                </c:pt>
                <c:pt idx="2266">
                  <c:v>0.396659255027771</c:v>
                </c:pt>
                <c:pt idx="2267">
                  <c:v>0.39655989408493042</c:v>
                </c:pt>
                <c:pt idx="2268">
                  <c:v>0.39646053314208984</c:v>
                </c:pt>
                <c:pt idx="2269">
                  <c:v>0.39636120200157166</c:v>
                </c:pt>
                <c:pt idx="2270">
                  <c:v>0.39626190066337585</c:v>
                </c:pt>
                <c:pt idx="2271">
                  <c:v>0.39616262912750244</c:v>
                </c:pt>
                <c:pt idx="2272">
                  <c:v>0.39606338739395142</c:v>
                </c:pt>
                <c:pt idx="2273">
                  <c:v>0.39596417546272278</c:v>
                </c:pt>
                <c:pt idx="2274">
                  <c:v>0.39586496353149414</c:v>
                </c:pt>
                <c:pt idx="2275">
                  <c:v>0.39576581120491028</c:v>
                </c:pt>
                <c:pt idx="2276">
                  <c:v>0.39566665887832642</c:v>
                </c:pt>
                <c:pt idx="2277">
                  <c:v>0.39556753635406494</c:v>
                </c:pt>
                <c:pt idx="2278">
                  <c:v>0.39546844363212585</c:v>
                </c:pt>
                <c:pt idx="2279">
                  <c:v>0.39536935091018677</c:v>
                </c:pt>
                <c:pt idx="2280">
                  <c:v>0.39527031779289246</c:v>
                </c:pt>
                <c:pt idx="2281">
                  <c:v>0.39517128467559814</c:v>
                </c:pt>
                <c:pt idx="2282">
                  <c:v>0.39507228136062622</c:v>
                </c:pt>
                <c:pt idx="2283">
                  <c:v>0.39497330784797668</c:v>
                </c:pt>
                <c:pt idx="2284">
                  <c:v>0.39487436413764954</c:v>
                </c:pt>
                <c:pt idx="2285">
                  <c:v>0.39477545022964478</c:v>
                </c:pt>
                <c:pt idx="2286">
                  <c:v>0.39467653632164001</c:v>
                </c:pt>
                <c:pt idx="2287">
                  <c:v>0.39457768201828003</c:v>
                </c:pt>
                <c:pt idx="2288">
                  <c:v>0.39447882771492004</c:v>
                </c:pt>
                <c:pt idx="2289">
                  <c:v>0.39438000321388245</c:v>
                </c:pt>
                <c:pt idx="2290">
                  <c:v>0.39428117871284485</c:v>
                </c:pt>
                <c:pt idx="2291">
                  <c:v>0.39418241381645203</c:v>
                </c:pt>
                <c:pt idx="2292">
                  <c:v>0.39408367872238159</c:v>
                </c:pt>
                <c:pt idx="2293">
                  <c:v>0.39398494362831116</c:v>
                </c:pt>
                <c:pt idx="2294">
                  <c:v>0.39388623833656311</c:v>
                </c:pt>
                <c:pt idx="2295">
                  <c:v>0.39378756284713745</c:v>
                </c:pt>
                <c:pt idx="2296">
                  <c:v>0.39368891716003418</c:v>
                </c:pt>
                <c:pt idx="2297">
                  <c:v>0.39359027147293091</c:v>
                </c:pt>
                <c:pt idx="2298">
                  <c:v>0.39349168539047241</c:v>
                </c:pt>
                <c:pt idx="2299">
                  <c:v>0.39339309930801392</c:v>
                </c:pt>
                <c:pt idx="2300">
                  <c:v>0.39329454302787781</c:v>
                </c:pt>
                <c:pt idx="2301">
                  <c:v>0.39319601655006409</c:v>
                </c:pt>
                <c:pt idx="2302">
                  <c:v>0.39309751987457275</c:v>
                </c:pt>
                <c:pt idx="2303">
                  <c:v>0.39299902319908142</c:v>
                </c:pt>
                <c:pt idx="2304">
                  <c:v>0.39290058612823486</c:v>
                </c:pt>
                <c:pt idx="2305">
                  <c:v>0.39280214905738831</c:v>
                </c:pt>
                <c:pt idx="2306">
                  <c:v>0.39270374178886414</c:v>
                </c:pt>
                <c:pt idx="2307">
                  <c:v>0.39260536432266235</c:v>
                </c:pt>
                <c:pt idx="2308">
                  <c:v>0.39250701665878296</c:v>
                </c:pt>
                <c:pt idx="2309">
                  <c:v>0.39240866899490356</c:v>
                </c:pt>
                <c:pt idx="2310">
                  <c:v>0.39231038093566895</c:v>
                </c:pt>
                <c:pt idx="2311">
                  <c:v>0.39221209287643433</c:v>
                </c:pt>
                <c:pt idx="2312">
                  <c:v>0.39211383461952209</c:v>
                </c:pt>
                <c:pt idx="2313">
                  <c:v>0.39201560616493225</c:v>
                </c:pt>
                <c:pt idx="2314">
                  <c:v>0.39191737771034241</c:v>
                </c:pt>
                <c:pt idx="2315">
                  <c:v>0.39181920886039734</c:v>
                </c:pt>
                <c:pt idx="2316">
                  <c:v>0.39172104001045227</c:v>
                </c:pt>
                <c:pt idx="2317">
                  <c:v>0.39162290096282959</c:v>
                </c:pt>
                <c:pt idx="2318">
                  <c:v>0.3915247917175293</c:v>
                </c:pt>
                <c:pt idx="2319">
                  <c:v>0.39142671227455139</c:v>
                </c:pt>
                <c:pt idx="2320">
                  <c:v>0.39132866263389587</c:v>
                </c:pt>
                <c:pt idx="2321">
                  <c:v>0.39123061299324036</c:v>
                </c:pt>
                <c:pt idx="2322">
                  <c:v>0.39113262295722961</c:v>
                </c:pt>
                <c:pt idx="2323">
                  <c:v>0.39103463292121887</c:v>
                </c:pt>
                <c:pt idx="2324">
                  <c:v>0.39093667268753052</c:v>
                </c:pt>
                <c:pt idx="2325">
                  <c:v>0.39083871245384216</c:v>
                </c:pt>
                <c:pt idx="2326">
                  <c:v>0.39074081182479858</c:v>
                </c:pt>
                <c:pt idx="2327">
                  <c:v>0.390642911195755</c:v>
                </c:pt>
                <c:pt idx="2328">
                  <c:v>0.3905450701713562</c:v>
                </c:pt>
                <c:pt idx="2329">
                  <c:v>0.3904472291469574</c:v>
                </c:pt>
                <c:pt idx="2330">
                  <c:v>0.39034938812255859</c:v>
                </c:pt>
                <c:pt idx="2331">
                  <c:v>0.39025160670280457</c:v>
                </c:pt>
                <c:pt idx="2332">
                  <c:v>0.39015385508537292</c:v>
                </c:pt>
                <c:pt idx="2333">
                  <c:v>0.39005610346794128</c:v>
                </c:pt>
                <c:pt idx="2334">
                  <c:v>0.38995838165283203</c:v>
                </c:pt>
                <c:pt idx="2335">
                  <c:v>0.38986068964004517</c:v>
                </c:pt>
                <c:pt idx="2336">
                  <c:v>0.38976302742958069</c:v>
                </c:pt>
                <c:pt idx="2337">
                  <c:v>0.38966536521911621</c:v>
                </c:pt>
                <c:pt idx="2338">
                  <c:v>0.38956776261329651</c:v>
                </c:pt>
                <c:pt idx="2339">
                  <c:v>0.38947016000747681</c:v>
                </c:pt>
                <c:pt idx="2340">
                  <c:v>0.38937258720397949</c:v>
                </c:pt>
                <c:pt idx="2341">
                  <c:v>0.38927504420280457</c:v>
                </c:pt>
                <c:pt idx="2342">
                  <c:v>0.38917753100395203</c:v>
                </c:pt>
                <c:pt idx="2343">
                  <c:v>0.38908001780509949</c:v>
                </c:pt>
                <c:pt idx="2344">
                  <c:v>0.38898256421089172</c:v>
                </c:pt>
                <c:pt idx="2345">
                  <c:v>0.38888511061668396</c:v>
                </c:pt>
                <c:pt idx="2346">
                  <c:v>0.38878768682479858</c:v>
                </c:pt>
                <c:pt idx="2347">
                  <c:v>0.3886902928352356</c:v>
                </c:pt>
                <c:pt idx="2348">
                  <c:v>0.38859289884567261</c:v>
                </c:pt>
                <c:pt idx="2349">
                  <c:v>0.38849556446075439</c:v>
                </c:pt>
                <c:pt idx="2350">
                  <c:v>0.38839823007583618</c:v>
                </c:pt>
                <c:pt idx="2351">
                  <c:v>0.38830092549324036</c:v>
                </c:pt>
                <c:pt idx="2352">
                  <c:v>0.38820365071296692</c:v>
                </c:pt>
                <c:pt idx="2353">
                  <c:v>0.38810640573501587</c:v>
                </c:pt>
                <c:pt idx="2354">
                  <c:v>0.38800916075706482</c:v>
                </c:pt>
                <c:pt idx="2355">
                  <c:v>0.38791197538375854</c:v>
                </c:pt>
                <c:pt idx="2356">
                  <c:v>0.38781479001045227</c:v>
                </c:pt>
                <c:pt idx="2357">
                  <c:v>0.38771763443946838</c:v>
                </c:pt>
                <c:pt idx="2358">
                  <c:v>0.38762050867080688</c:v>
                </c:pt>
                <c:pt idx="2359">
                  <c:v>0.38752338290214539</c:v>
                </c:pt>
                <c:pt idx="2360">
                  <c:v>0.38742631673812866</c:v>
                </c:pt>
                <c:pt idx="2361">
                  <c:v>0.38732925057411194</c:v>
                </c:pt>
                <c:pt idx="2362">
                  <c:v>0.3872322142124176</c:v>
                </c:pt>
                <c:pt idx="2363">
                  <c:v>0.38713520765304565</c:v>
                </c:pt>
                <c:pt idx="2364">
                  <c:v>0.38703823089599609</c:v>
                </c:pt>
                <c:pt idx="2365">
                  <c:v>0.38694125413894653</c:v>
                </c:pt>
                <c:pt idx="2366">
                  <c:v>0.38684433698654175</c:v>
                </c:pt>
                <c:pt idx="2367">
                  <c:v>0.38674741983413696</c:v>
                </c:pt>
                <c:pt idx="2368">
                  <c:v>0.38665053248405457</c:v>
                </c:pt>
                <c:pt idx="2369">
                  <c:v>0.38655364513397217</c:v>
                </c:pt>
                <c:pt idx="2370">
                  <c:v>0.38645681738853455</c:v>
                </c:pt>
                <c:pt idx="2371">
                  <c:v>0.38635998964309692</c:v>
                </c:pt>
                <c:pt idx="2372">
                  <c:v>0.38626322150230408</c:v>
                </c:pt>
                <c:pt idx="2373">
                  <c:v>0.38616645336151123</c:v>
                </c:pt>
                <c:pt idx="2374">
                  <c:v>0.38606968522071838</c:v>
                </c:pt>
                <c:pt idx="2375">
                  <c:v>0.38597297668457031</c:v>
                </c:pt>
                <c:pt idx="2376">
                  <c:v>0.38587629795074463</c:v>
                </c:pt>
                <c:pt idx="2377">
                  <c:v>0.38577961921691895</c:v>
                </c:pt>
                <c:pt idx="2378">
                  <c:v>0.38568297028541565</c:v>
                </c:pt>
                <c:pt idx="2379">
                  <c:v>0.38558635115623474</c:v>
                </c:pt>
                <c:pt idx="2380">
                  <c:v>0.38548976182937622</c:v>
                </c:pt>
                <c:pt idx="2381">
                  <c:v>0.3853931725025177</c:v>
                </c:pt>
                <c:pt idx="2382">
                  <c:v>0.38529664278030396</c:v>
                </c:pt>
                <c:pt idx="2383">
                  <c:v>0.38520011305809021</c:v>
                </c:pt>
                <c:pt idx="2384">
                  <c:v>0.38510361313819885</c:v>
                </c:pt>
                <c:pt idx="2385">
                  <c:v>0.3850071132183075</c:v>
                </c:pt>
                <c:pt idx="2386">
                  <c:v>0.38491067290306091</c:v>
                </c:pt>
                <c:pt idx="2387">
                  <c:v>0.38481423258781433</c:v>
                </c:pt>
                <c:pt idx="2388">
                  <c:v>0.38471785187721252</c:v>
                </c:pt>
                <c:pt idx="2389">
                  <c:v>0.38462147116661072</c:v>
                </c:pt>
                <c:pt idx="2390">
                  <c:v>0.3845251202583313</c:v>
                </c:pt>
                <c:pt idx="2391">
                  <c:v>0.38442876935005188</c:v>
                </c:pt>
                <c:pt idx="2392">
                  <c:v>0.38433247804641724</c:v>
                </c:pt>
                <c:pt idx="2393">
                  <c:v>0.38423618674278259</c:v>
                </c:pt>
                <c:pt idx="2394">
                  <c:v>0.38413992524147034</c:v>
                </c:pt>
                <c:pt idx="2395">
                  <c:v>0.38404369354248047</c:v>
                </c:pt>
                <c:pt idx="2396">
                  <c:v>0.38394749164581299</c:v>
                </c:pt>
                <c:pt idx="2397">
                  <c:v>0.38385128974914551</c:v>
                </c:pt>
                <c:pt idx="2398">
                  <c:v>0.38375511765480042</c:v>
                </c:pt>
                <c:pt idx="2399">
                  <c:v>0.38365897536277771</c:v>
                </c:pt>
                <c:pt idx="2400">
                  <c:v>0.38356286287307739</c:v>
                </c:pt>
                <c:pt idx="2401">
                  <c:v>0.38346678018569946</c:v>
                </c:pt>
                <c:pt idx="2402">
                  <c:v>0.38337072730064392</c:v>
                </c:pt>
                <c:pt idx="2403">
                  <c:v>0.38327467441558838</c:v>
                </c:pt>
                <c:pt idx="2404">
                  <c:v>0.38317865133285522</c:v>
                </c:pt>
                <c:pt idx="2405">
                  <c:v>0.38308265805244446</c:v>
                </c:pt>
                <c:pt idx="2406">
                  <c:v>0.38298669457435608</c:v>
                </c:pt>
                <c:pt idx="2407">
                  <c:v>0.3828907310962677</c:v>
                </c:pt>
                <c:pt idx="2408">
                  <c:v>0.3827948272228241</c:v>
                </c:pt>
                <c:pt idx="2409">
                  <c:v>0.38269892334938049</c:v>
                </c:pt>
                <c:pt idx="2410">
                  <c:v>0.38260304927825928</c:v>
                </c:pt>
                <c:pt idx="2411">
                  <c:v>0.38250720500946045</c:v>
                </c:pt>
                <c:pt idx="2412">
                  <c:v>0.38241136074066162</c:v>
                </c:pt>
                <c:pt idx="2413">
                  <c:v>0.38231557607650757</c:v>
                </c:pt>
                <c:pt idx="2414">
                  <c:v>0.38221979141235352</c:v>
                </c:pt>
                <c:pt idx="2415">
                  <c:v>0.38212403655052185</c:v>
                </c:pt>
                <c:pt idx="2416">
                  <c:v>0.38202831149101257</c:v>
                </c:pt>
                <c:pt idx="2417">
                  <c:v>0.38193261623382568</c:v>
                </c:pt>
                <c:pt idx="2418">
                  <c:v>0.38183692097663879</c:v>
                </c:pt>
                <c:pt idx="2419">
                  <c:v>0.38174125552177429</c:v>
                </c:pt>
                <c:pt idx="2420">
                  <c:v>0.38164561986923218</c:v>
                </c:pt>
                <c:pt idx="2421">
                  <c:v>0.38155001401901245</c:v>
                </c:pt>
                <c:pt idx="2422">
                  <c:v>0.38145443797111511</c:v>
                </c:pt>
                <c:pt idx="2423">
                  <c:v>0.38135886192321777</c:v>
                </c:pt>
                <c:pt idx="2424">
                  <c:v>0.38126334547996521</c:v>
                </c:pt>
                <c:pt idx="2425">
                  <c:v>0.38116782903671265</c:v>
                </c:pt>
                <c:pt idx="2426">
                  <c:v>0.38107231259346008</c:v>
                </c:pt>
                <c:pt idx="2427">
                  <c:v>0.38097685575485229</c:v>
                </c:pt>
                <c:pt idx="2428">
                  <c:v>0.38088142871856689</c:v>
                </c:pt>
                <c:pt idx="2429">
                  <c:v>0.38078600168228149</c:v>
                </c:pt>
                <c:pt idx="2430">
                  <c:v>0.38069060444831848</c:v>
                </c:pt>
                <c:pt idx="2431">
                  <c:v>0.38059523701667786</c:v>
                </c:pt>
                <c:pt idx="2432">
                  <c:v>0.38049986958503723</c:v>
                </c:pt>
                <c:pt idx="2433">
                  <c:v>0.38040456175804138</c:v>
                </c:pt>
                <c:pt idx="2434">
                  <c:v>0.38030925393104553</c:v>
                </c:pt>
                <c:pt idx="2435">
                  <c:v>0.38021397590637207</c:v>
                </c:pt>
                <c:pt idx="2436">
                  <c:v>0.380118727684021</c:v>
                </c:pt>
                <c:pt idx="2437">
                  <c:v>0.38002350926399231</c:v>
                </c:pt>
                <c:pt idx="2438">
                  <c:v>0.37992829084396362</c:v>
                </c:pt>
                <c:pt idx="2439">
                  <c:v>0.37983313202857971</c:v>
                </c:pt>
                <c:pt idx="2440">
                  <c:v>0.3797379732131958</c:v>
                </c:pt>
                <c:pt idx="2441">
                  <c:v>0.37964284420013428</c:v>
                </c:pt>
                <c:pt idx="2442">
                  <c:v>0.37954771518707275</c:v>
                </c:pt>
                <c:pt idx="2443">
                  <c:v>0.37945264577865601</c:v>
                </c:pt>
                <c:pt idx="2444">
                  <c:v>0.37935757637023926</c:v>
                </c:pt>
                <c:pt idx="2445">
                  <c:v>0.3792625367641449</c:v>
                </c:pt>
                <c:pt idx="2446">
                  <c:v>0.37916752696037292</c:v>
                </c:pt>
                <c:pt idx="2447">
                  <c:v>0.37907254695892334</c:v>
                </c:pt>
                <c:pt idx="2448">
                  <c:v>0.37897756695747375</c:v>
                </c:pt>
                <c:pt idx="2449">
                  <c:v>0.37888264656066895</c:v>
                </c:pt>
                <c:pt idx="2450">
                  <c:v>0.37878772616386414</c:v>
                </c:pt>
                <c:pt idx="2451">
                  <c:v>0.37869280576705933</c:v>
                </c:pt>
                <c:pt idx="2452">
                  <c:v>0.37859794497489929</c:v>
                </c:pt>
                <c:pt idx="2453">
                  <c:v>0.37850311398506165</c:v>
                </c:pt>
                <c:pt idx="2454">
                  <c:v>0.378408282995224</c:v>
                </c:pt>
                <c:pt idx="2455">
                  <c:v>0.37831348180770874</c:v>
                </c:pt>
                <c:pt idx="2456">
                  <c:v>0.37821871042251587</c:v>
                </c:pt>
                <c:pt idx="2457">
                  <c:v>0.378123939037323</c:v>
                </c:pt>
                <c:pt idx="2458">
                  <c:v>0.3780292272567749</c:v>
                </c:pt>
                <c:pt idx="2459">
                  <c:v>0.37793451547622681</c:v>
                </c:pt>
                <c:pt idx="2460">
                  <c:v>0.3778398334980011</c:v>
                </c:pt>
                <c:pt idx="2461">
                  <c:v>0.37774518132209778</c:v>
                </c:pt>
                <c:pt idx="2462">
                  <c:v>0.37765055894851685</c:v>
                </c:pt>
                <c:pt idx="2463">
                  <c:v>0.37755593657493591</c:v>
                </c:pt>
                <c:pt idx="2464">
                  <c:v>0.37746134400367737</c:v>
                </c:pt>
                <c:pt idx="2465">
                  <c:v>0.37736678123474121</c:v>
                </c:pt>
                <c:pt idx="2466">
                  <c:v>0.37727224826812744</c:v>
                </c:pt>
                <c:pt idx="2467">
                  <c:v>0.37717774510383606</c:v>
                </c:pt>
                <c:pt idx="2468">
                  <c:v>0.37708324193954468</c:v>
                </c:pt>
                <c:pt idx="2469">
                  <c:v>0.37698876857757568</c:v>
                </c:pt>
                <c:pt idx="2470">
                  <c:v>0.37689432501792908</c:v>
                </c:pt>
                <c:pt idx="2471">
                  <c:v>0.37679991126060486</c:v>
                </c:pt>
                <c:pt idx="2472">
                  <c:v>0.37670552730560303</c:v>
                </c:pt>
                <c:pt idx="2473">
                  <c:v>0.3766111433506012</c:v>
                </c:pt>
                <c:pt idx="2474">
                  <c:v>0.37651678919792175</c:v>
                </c:pt>
                <c:pt idx="2475">
                  <c:v>0.3764224648475647</c:v>
                </c:pt>
                <c:pt idx="2476">
                  <c:v>0.37632817029953003</c:v>
                </c:pt>
                <c:pt idx="2477">
                  <c:v>0.37623390555381775</c:v>
                </c:pt>
                <c:pt idx="2478">
                  <c:v>0.37613964080810547</c:v>
                </c:pt>
                <c:pt idx="2479">
                  <c:v>0.37604540586471558</c:v>
                </c:pt>
                <c:pt idx="2480">
                  <c:v>0.37595120072364807</c:v>
                </c:pt>
                <c:pt idx="2481">
                  <c:v>0.37585702538490295</c:v>
                </c:pt>
                <c:pt idx="2482">
                  <c:v>0.37576285004615784</c:v>
                </c:pt>
                <c:pt idx="2483">
                  <c:v>0.3756687343120575</c:v>
                </c:pt>
                <c:pt idx="2484">
                  <c:v>0.37557461857795715</c:v>
                </c:pt>
                <c:pt idx="2485">
                  <c:v>0.37548050284385681</c:v>
                </c:pt>
                <c:pt idx="2486">
                  <c:v>0.37538644671440125</c:v>
                </c:pt>
                <c:pt idx="2487">
                  <c:v>0.37529242038726807</c:v>
                </c:pt>
                <c:pt idx="2488">
                  <c:v>0.37519839406013489</c:v>
                </c:pt>
                <c:pt idx="2489">
                  <c:v>0.3751043975353241</c:v>
                </c:pt>
                <c:pt idx="2490">
                  <c:v>0.37501043081283569</c:v>
                </c:pt>
                <c:pt idx="2491">
                  <c:v>0.37491646409034729</c:v>
                </c:pt>
                <c:pt idx="2492">
                  <c:v>0.37482255697250366</c:v>
                </c:pt>
                <c:pt idx="2493">
                  <c:v>0.37472864985466003</c:v>
                </c:pt>
                <c:pt idx="2494">
                  <c:v>0.37463477253913879</c:v>
                </c:pt>
                <c:pt idx="2495">
                  <c:v>0.37454092502593994</c:v>
                </c:pt>
                <c:pt idx="2496">
                  <c:v>0.37444707751274109</c:v>
                </c:pt>
                <c:pt idx="2497">
                  <c:v>0.37435328960418701</c:v>
                </c:pt>
                <c:pt idx="2498">
                  <c:v>0.37425950169563293</c:v>
                </c:pt>
                <c:pt idx="2499">
                  <c:v>0.37416574358940125</c:v>
                </c:pt>
                <c:pt idx="2500">
                  <c:v>0.37407201528549194</c:v>
                </c:pt>
                <c:pt idx="2501">
                  <c:v>0.37397828698158264</c:v>
                </c:pt>
                <c:pt idx="2502">
                  <c:v>0.37388458847999573</c:v>
                </c:pt>
                <c:pt idx="2503">
                  <c:v>0.3737909197807312</c:v>
                </c:pt>
                <c:pt idx="2504">
                  <c:v>0.37369728088378906</c:v>
                </c:pt>
                <c:pt idx="2505">
                  <c:v>0.37360367178916931</c:v>
                </c:pt>
                <c:pt idx="2506">
                  <c:v>0.37351006269454956</c:v>
                </c:pt>
                <c:pt idx="2507">
                  <c:v>0.37341651320457458</c:v>
                </c:pt>
                <c:pt idx="2508">
                  <c:v>0.37332296371459961</c:v>
                </c:pt>
                <c:pt idx="2509">
                  <c:v>0.37322944402694702</c:v>
                </c:pt>
                <c:pt idx="2510">
                  <c:v>0.37313592433929443</c:v>
                </c:pt>
                <c:pt idx="2511">
                  <c:v>0.37304246425628662</c:v>
                </c:pt>
                <c:pt idx="2512">
                  <c:v>0.37294900417327881</c:v>
                </c:pt>
                <c:pt idx="2513">
                  <c:v>0.37285557389259338</c:v>
                </c:pt>
                <c:pt idx="2514">
                  <c:v>0.37276214361190796</c:v>
                </c:pt>
                <c:pt idx="2515">
                  <c:v>0.37266877293586731</c:v>
                </c:pt>
                <c:pt idx="2516">
                  <c:v>0.37257540225982666</c:v>
                </c:pt>
                <c:pt idx="2517">
                  <c:v>0.3724820613861084</c:v>
                </c:pt>
                <c:pt idx="2518">
                  <c:v>0.37238875031471252</c:v>
                </c:pt>
                <c:pt idx="2519">
                  <c:v>0.37229546904563904</c:v>
                </c:pt>
                <c:pt idx="2520">
                  <c:v>0.37220218777656555</c:v>
                </c:pt>
                <c:pt idx="2521">
                  <c:v>0.37210896611213684</c:v>
                </c:pt>
                <c:pt idx="2522">
                  <c:v>0.37201574444770813</c:v>
                </c:pt>
                <c:pt idx="2523">
                  <c:v>0.37192252278327942</c:v>
                </c:pt>
                <c:pt idx="2524">
                  <c:v>0.37182936072349548</c:v>
                </c:pt>
                <c:pt idx="2525">
                  <c:v>0.37173619866371155</c:v>
                </c:pt>
                <c:pt idx="2526">
                  <c:v>0.37164306640625</c:v>
                </c:pt>
                <c:pt idx="2527">
                  <c:v>0.37154996395111084</c:v>
                </c:pt>
                <c:pt idx="2528">
                  <c:v>0.37145689129829407</c:v>
                </c:pt>
                <c:pt idx="2529">
                  <c:v>0.37136384844779968</c:v>
                </c:pt>
                <c:pt idx="2530">
                  <c:v>0.3712708055973053</c:v>
                </c:pt>
                <c:pt idx="2531">
                  <c:v>0.3711777925491333</c:v>
                </c:pt>
                <c:pt idx="2532">
                  <c:v>0.37108480930328369</c:v>
                </c:pt>
                <c:pt idx="2533">
                  <c:v>0.37099182605743408</c:v>
                </c:pt>
                <c:pt idx="2534">
                  <c:v>0.37089890241622925</c:v>
                </c:pt>
                <c:pt idx="2535">
                  <c:v>0.37080597877502441</c:v>
                </c:pt>
                <c:pt idx="2536">
                  <c:v>0.37071308493614197</c:v>
                </c:pt>
                <c:pt idx="2537">
                  <c:v>0.37062022089958191</c:v>
                </c:pt>
                <c:pt idx="2538">
                  <c:v>0.37052735686302185</c:v>
                </c:pt>
                <c:pt idx="2539">
                  <c:v>0.37043455243110657</c:v>
                </c:pt>
                <c:pt idx="2540">
                  <c:v>0.37034174799919128</c:v>
                </c:pt>
                <c:pt idx="2541">
                  <c:v>0.37024897336959839</c:v>
                </c:pt>
                <c:pt idx="2542">
                  <c:v>0.37015619874000549</c:v>
                </c:pt>
                <c:pt idx="2543">
                  <c:v>0.37006348371505737</c:v>
                </c:pt>
                <c:pt idx="2544">
                  <c:v>0.36997076869010925</c:v>
                </c:pt>
                <c:pt idx="2545">
                  <c:v>0.36987808346748352</c:v>
                </c:pt>
                <c:pt idx="2546">
                  <c:v>0.36978542804718018</c:v>
                </c:pt>
                <c:pt idx="2547">
                  <c:v>0.36969277262687683</c:v>
                </c:pt>
                <c:pt idx="2548">
                  <c:v>0.36960014700889587</c:v>
                </c:pt>
                <c:pt idx="2549">
                  <c:v>0.36950758099555969</c:v>
                </c:pt>
                <c:pt idx="2550">
                  <c:v>0.36941498517990112</c:v>
                </c:pt>
                <c:pt idx="2551">
                  <c:v>0.36932244896888733</c:v>
                </c:pt>
                <c:pt idx="2552">
                  <c:v>0.36922994256019592</c:v>
                </c:pt>
                <c:pt idx="2553">
                  <c:v>0.36913743615150452</c:v>
                </c:pt>
                <c:pt idx="2554">
                  <c:v>0.3690449595451355</c:v>
                </c:pt>
                <c:pt idx="2555">
                  <c:v>0.36895251274108887</c:v>
                </c:pt>
                <c:pt idx="2556">
                  <c:v>0.36886006593704224</c:v>
                </c:pt>
                <c:pt idx="2557">
                  <c:v>0.36876764893531799</c:v>
                </c:pt>
                <c:pt idx="2558">
                  <c:v>0.36867526173591614</c:v>
                </c:pt>
                <c:pt idx="2559">
                  <c:v>0.36858290433883667</c:v>
                </c:pt>
                <c:pt idx="2560">
                  <c:v>0.36849057674407959</c:v>
                </c:pt>
                <c:pt idx="2561">
                  <c:v>0.36839824914932251</c:v>
                </c:pt>
                <c:pt idx="2562">
                  <c:v>0.36830598115921021</c:v>
                </c:pt>
                <c:pt idx="2563">
                  <c:v>0.3682137131690979</c:v>
                </c:pt>
                <c:pt idx="2564">
                  <c:v>0.3681214451789856</c:v>
                </c:pt>
                <c:pt idx="2565">
                  <c:v>0.36802923679351807</c:v>
                </c:pt>
                <c:pt idx="2566">
                  <c:v>0.36793702840805054</c:v>
                </c:pt>
                <c:pt idx="2567">
                  <c:v>0.3678448498249054</c:v>
                </c:pt>
                <c:pt idx="2568">
                  <c:v>0.36775270104408264</c:v>
                </c:pt>
                <c:pt idx="2569">
                  <c:v>0.36766058206558228</c:v>
                </c:pt>
                <c:pt idx="2570">
                  <c:v>0.36756846308708191</c:v>
                </c:pt>
                <c:pt idx="2571">
                  <c:v>0.36747637391090393</c:v>
                </c:pt>
                <c:pt idx="2572">
                  <c:v>0.36738431453704834</c:v>
                </c:pt>
                <c:pt idx="2573">
                  <c:v>0.36729228496551514</c:v>
                </c:pt>
                <c:pt idx="2574">
                  <c:v>0.36720028519630432</c:v>
                </c:pt>
                <c:pt idx="2575">
                  <c:v>0.36710828542709351</c:v>
                </c:pt>
                <c:pt idx="2576">
                  <c:v>0.36701631546020508</c:v>
                </c:pt>
                <c:pt idx="2577">
                  <c:v>0.36692437529563904</c:v>
                </c:pt>
                <c:pt idx="2578">
                  <c:v>0.366832435131073</c:v>
                </c:pt>
                <c:pt idx="2579">
                  <c:v>0.36674055457115173</c:v>
                </c:pt>
                <c:pt idx="2580">
                  <c:v>0.36664867401123047</c:v>
                </c:pt>
                <c:pt idx="2581">
                  <c:v>0.36655682325363159</c:v>
                </c:pt>
                <c:pt idx="2582">
                  <c:v>0.3664650022983551</c:v>
                </c:pt>
                <c:pt idx="2583">
                  <c:v>0.36637318134307861</c:v>
                </c:pt>
                <c:pt idx="2584">
                  <c:v>0.36628139019012451</c:v>
                </c:pt>
                <c:pt idx="2585">
                  <c:v>0.3661896288394928</c:v>
                </c:pt>
                <c:pt idx="2586">
                  <c:v>0.36609789729118347</c:v>
                </c:pt>
                <c:pt idx="2587">
                  <c:v>0.36600619554519653</c:v>
                </c:pt>
                <c:pt idx="2588">
                  <c:v>0.36591449379920959</c:v>
                </c:pt>
                <c:pt idx="2589">
                  <c:v>0.36582282185554504</c:v>
                </c:pt>
                <c:pt idx="2590">
                  <c:v>0.36573117971420288</c:v>
                </c:pt>
                <c:pt idx="2591">
                  <c:v>0.36563953757286072</c:v>
                </c:pt>
                <c:pt idx="2592">
                  <c:v>0.36554795503616333</c:v>
                </c:pt>
                <c:pt idx="2593">
                  <c:v>0.36545637249946594</c:v>
                </c:pt>
                <c:pt idx="2594">
                  <c:v>0.36536481976509094</c:v>
                </c:pt>
                <c:pt idx="2595">
                  <c:v>0.36527329683303833</c:v>
                </c:pt>
                <c:pt idx="2596">
                  <c:v>0.36518177390098572</c:v>
                </c:pt>
                <c:pt idx="2597">
                  <c:v>0.36509028077125549</c:v>
                </c:pt>
                <c:pt idx="2598">
                  <c:v>0.36499881744384766</c:v>
                </c:pt>
                <c:pt idx="2599">
                  <c:v>0.36490738391876221</c:v>
                </c:pt>
                <c:pt idx="2600">
                  <c:v>0.36481598019599915</c:v>
                </c:pt>
                <c:pt idx="2601">
                  <c:v>0.36472457647323608</c:v>
                </c:pt>
                <c:pt idx="2602">
                  <c:v>0.36463320255279541</c:v>
                </c:pt>
                <c:pt idx="2603">
                  <c:v>0.36454185843467712</c:v>
                </c:pt>
                <c:pt idx="2604">
                  <c:v>0.36445054411888123</c:v>
                </c:pt>
                <c:pt idx="2605">
                  <c:v>0.36435922980308533</c:v>
                </c:pt>
                <c:pt idx="2606">
                  <c:v>0.36426794528961182</c:v>
                </c:pt>
                <c:pt idx="2607">
                  <c:v>0.36417669057846069</c:v>
                </c:pt>
                <c:pt idx="2608">
                  <c:v>0.36408546566963196</c:v>
                </c:pt>
                <c:pt idx="2609">
                  <c:v>0.36399424076080322</c:v>
                </c:pt>
                <c:pt idx="2610">
                  <c:v>0.36390304565429688</c:v>
                </c:pt>
                <c:pt idx="2611">
                  <c:v>0.36381188035011292</c:v>
                </c:pt>
                <c:pt idx="2612">
                  <c:v>0.36372074484825134</c:v>
                </c:pt>
                <c:pt idx="2613">
                  <c:v>0.36362963914871216</c:v>
                </c:pt>
                <c:pt idx="2614">
                  <c:v>0.36353853344917297</c:v>
                </c:pt>
                <c:pt idx="2615">
                  <c:v>0.36344745755195618</c:v>
                </c:pt>
                <c:pt idx="2616">
                  <c:v>0.36335641145706177</c:v>
                </c:pt>
                <c:pt idx="2617">
                  <c:v>0.36326539516448975</c:v>
                </c:pt>
                <c:pt idx="2618">
                  <c:v>0.36317437887191772</c:v>
                </c:pt>
                <c:pt idx="2619">
                  <c:v>0.36308339238166809</c:v>
                </c:pt>
                <c:pt idx="2620">
                  <c:v>0.36299243569374084</c:v>
                </c:pt>
                <c:pt idx="2621">
                  <c:v>0.36290150880813599</c:v>
                </c:pt>
                <c:pt idx="2622">
                  <c:v>0.36281058192253113</c:v>
                </c:pt>
                <c:pt idx="2623">
                  <c:v>0.36271968483924866</c:v>
                </c:pt>
                <c:pt idx="2624">
                  <c:v>0.36262881755828857</c:v>
                </c:pt>
                <c:pt idx="2625">
                  <c:v>0.36253798007965088</c:v>
                </c:pt>
                <c:pt idx="2626">
                  <c:v>0.36244714260101318</c:v>
                </c:pt>
                <c:pt idx="2627">
                  <c:v>0.36235633492469788</c:v>
                </c:pt>
                <c:pt idx="2628">
                  <c:v>0.36226555705070496</c:v>
                </c:pt>
                <c:pt idx="2629">
                  <c:v>0.36217480897903442</c:v>
                </c:pt>
                <c:pt idx="2630">
                  <c:v>0.36208409070968628</c:v>
                </c:pt>
                <c:pt idx="2631">
                  <c:v>0.36199337244033813</c:v>
                </c:pt>
                <c:pt idx="2632">
                  <c:v>0.36190268397331238</c:v>
                </c:pt>
                <c:pt idx="2633">
                  <c:v>0.36181202530860901</c:v>
                </c:pt>
                <c:pt idx="2634">
                  <c:v>0.36172136664390564</c:v>
                </c:pt>
                <c:pt idx="2635">
                  <c:v>0.36163076758384705</c:v>
                </c:pt>
                <c:pt idx="2636">
                  <c:v>0.36154016852378845</c:v>
                </c:pt>
                <c:pt idx="2637">
                  <c:v>0.36144959926605225</c:v>
                </c:pt>
                <c:pt idx="2638">
                  <c:v>0.36135903000831604</c:v>
                </c:pt>
                <c:pt idx="2639">
                  <c:v>0.36126852035522461</c:v>
                </c:pt>
                <c:pt idx="2640">
                  <c:v>0.36117801070213318</c:v>
                </c:pt>
                <c:pt idx="2641">
                  <c:v>0.36108753085136414</c:v>
                </c:pt>
                <c:pt idx="2642">
                  <c:v>0.36099705100059509</c:v>
                </c:pt>
                <c:pt idx="2643">
                  <c:v>0.36090663075447083</c:v>
                </c:pt>
                <c:pt idx="2644">
                  <c:v>0.36081621050834656</c:v>
                </c:pt>
                <c:pt idx="2645">
                  <c:v>0.36072582006454468</c:v>
                </c:pt>
                <c:pt idx="2646">
                  <c:v>0.36063545942306519</c:v>
                </c:pt>
                <c:pt idx="2647">
                  <c:v>0.36054509878158569</c:v>
                </c:pt>
                <c:pt idx="2648">
                  <c:v>0.36045476794242859</c:v>
                </c:pt>
                <c:pt idx="2649">
                  <c:v>0.36036446690559387</c:v>
                </c:pt>
                <c:pt idx="2650">
                  <c:v>0.36027419567108154</c:v>
                </c:pt>
                <c:pt idx="2651">
                  <c:v>0.3601839542388916</c:v>
                </c:pt>
                <c:pt idx="2652">
                  <c:v>0.36009371280670166</c:v>
                </c:pt>
                <c:pt idx="2653">
                  <c:v>0.36000350117683411</c:v>
                </c:pt>
                <c:pt idx="2654">
                  <c:v>0.35991331934928894</c:v>
                </c:pt>
                <c:pt idx="2655">
                  <c:v>0.35982313752174377</c:v>
                </c:pt>
                <c:pt idx="2656">
                  <c:v>0.35973301529884338</c:v>
                </c:pt>
                <c:pt idx="2657">
                  <c:v>0.35964289307594299</c:v>
                </c:pt>
                <c:pt idx="2658">
                  <c:v>0.3595527708530426</c:v>
                </c:pt>
                <c:pt idx="2659">
                  <c:v>0.35946270823478699</c:v>
                </c:pt>
                <c:pt idx="2660">
                  <c:v>0.35937264561653137</c:v>
                </c:pt>
                <c:pt idx="2661">
                  <c:v>0.35928261280059814</c:v>
                </c:pt>
                <c:pt idx="2662">
                  <c:v>0.3591926097869873</c:v>
                </c:pt>
                <c:pt idx="2663">
                  <c:v>0.35910263657569885</c:v>
                </c:pt>
                <c:pt idx="2664">
                  <c:v>0.3590126633644104</c:v>
                </c:pt>
                <c:pt idx="2665">
                  <c:v>0.35892271995544434</c:v>
                </c:pt>
                <c:pt idx="2666">
                  <c:v>0.35883280634880066</c:v>
                </c:pt>
                <c:pt idx="2667">
                  <c:v>0.35874292254447937</c:v>
                </c:pt>
                <c:pt idx="2668">
                  <c:v>0.35865303874015808</c:v>
                </c:pt>
                <c:pt idx="2669">
                  <c:v>0.35856318473815918</c:v>
                </c:pt>
                <c:pt idx="2670">
                  <c:v>0.35847336053848267</c:v>
                </c:pt>
                <c:pt idx="2671">
                  <c:v>0.35838356614112854</c:v>
                </c:pt>
                <c:pt idx="2672">
                  <c:v>0.35829377174377441</c:v>
                </c:pt>
                <c:pt idx="2673">
                  <c:v>0.35820400714874268</c:v>
                </c:pt>
                <c:pt idx="2674">
                  <c:v>0.35811427235603333</c:v>
                </c:pt>
                <c:pt idx="2675">
                  <c:v>0.35802456736564636</c:v>
                </c:pt>
                <c:pt idx="2676">
                  <c:v>0.3579348623752594</c:v>
                </c:pt>
                <c:pt idx="2677">
                  <c:v>0.35784518718719482</c:v>
                </c:pt>
                <c:pt idx="2678">
                  <c:v>0.35775554180145264</c:v>
                </c:pt>
                <c:pt idx="2679">
                  <c:v>0.35766592621803284</c:v>
                </c:pt>
                <c:pt idx="2680">
                  <c:v>0.35757631063461304</c:v>
                </c:pt>
                <c:pt idx="2681">
                  <c:v>0.35748675465583801</c:v>
                </c:pt>
                <c:pt idx="2682">
                  <c:v>0.35739719867706299</c:v>
                </c:pt>
                <c:pt idx="2683">
                  <c:v>0.35730764269828796</c:v>
                </c:pt>
                <c:pt idx="2684">
                  <c:v>0.35721814632415771</c:v>
                </c:pt>
                <c:pt idx="2685">
                  <c:v>0.35712864995002747</c:v>
                </c:pt>
                <c:pt idx="2686">
                  <c:v>0.3570391833782196</c:v>
                </c:pt>
                <c:pt idx="2687">
                  <c:v>0.35694971680641174</c:v>
                </c:pt>
                <c:pt idx="2688">
                  <c:v>0.35686030983924866</c:v>
                </c:pt>
                <c:pt idx="2689">
                  <c:v>0.35677090287208557</c:v>
                </c:pt>
                <c:pt idx="2690">
                  <c:v>0.35668152570724487</c:v>
                </c:pt>
                <c:pt idx="2691">
                  <c:v>0.35659217834472656</c:v>
                </c:pt>
                <c:pt idx="2692">
                  <c:v>0.35650283098220825</c:v>
                </c:pt>
                <c:pt idx="2693">
                  <c:v>0.35641351342201233</c:v>
                </c:pt>
                <c:pt idx="2694">
                  <c:v>0.35632422566413879</c:v>
                </c:pt>
                <c:pt idx="2695">
                  <c:v>0.35623496770858765</c:v>
                </c:pt>
                <c:pt idx="2696">
                  <c:v>0.35614573955535889</c:v>
                </c:pt>
                <c:pt idx="2697">
                  <c:v>0.35605651140213013</c:v>
                </c:pt>
                <c:pt idx="2698">
                  <c:v>0.35596731305122375</c:v>
                </c:pt>
                <c:pt idx="2699">
                  <c:v>0.35587811470031738</c:v>
                </c:pt>
                <c:pt idx="2700">
                  <c:v>0.35578897595405579</c:v>
                </c:pt>
                <c:pt idx="2701">
                  <c:v>0.35569983720779419</c:v>
                </c:pt>
                <c:pt idx="2702">
                  <c:v>0.35561072826385498</c:v>
                </c:pt>
                <c:pt idx="2703">
                  <c:v>0.35552164912223816</c:v>
                </c:pt>
                <c:pt idx="2704">
                  <c:v>0.35543256998062134</c:v>
                </c:pt>
                <c:pt idx="2705">
                  <c:v>0.3553435206413269</c:v>
                </c:pt>
                <c:pt idx="2706">
                  <c:v>0.35525450110435486</c:v>
                </c:pt>
                <c:pt idx="2707">
                  <c:v>0.3551655113697052</c:v>
                </c:pt>
                <c:pt idx="2708">
                  <c:v>0.35507652163505554</c:v>
                </c:pt>
                <c:pt idx="2709">
                  <c:v>0.35498759150505066</c:v>
                </c:pt>
                <c:pt idx="2710">
                  <c:v>0.35489866137504578</c:v>
                </c:pt>
                <c:pt idx="2711">
                  <c:v>0.35480973124504089</c:v>
                </c:pt>
                <c:pt idx="2712">
                  <c:v>0.35472086071968079</c:v>
                </c:pt>
                <c:pt idx="2713">
                  <c:v>0.35463199019432068</c:v>
                </c:pt>
                <c:pt idx="2714">
                  <c:v>0.35454314947128296</c:v>
                </c:pt>
                <c:pt idx="2715">
                  <c:v>0.35445433855056763</c:v>
                </c:pt>
                <c:pt idx="2716">
                  <c:v>0.35436552762985229</c:v>
                </c:pt>
                <c:pt idx="2717">
                  <c:v>0.35427674651145935</c:v>
                </c:pt>
                <c:pt idx="2718">
                  <c:v>0.35418799519538879</c:v>
                </c:pt>
                <c:pt idx="2719">
                  <c:v>0.35409927368164063</c:v>
                </c:pt>
                <c:pt idx="2720">
                  <c:v>0.35401055216789246</c:v>
                </c:pt>
                <c:pt idx="2721">
                  <c:v>0.35392186045646667</c:v>
                </c:pt>
                <c:pt idx="2722">
                  <c:v>0.35383319854736328</c:v>
                </c:pt>
                <c:pt idx="2723">
                  <c:v>0.35374456644058228</c:v>
                </c:pt>
                <c:pt idx="2724">
                  <c:v>0.35365593433380127</c:v>
                </c:pt>
                <c:pt idx="2725">
                  <c:v>0.35356733202934265</c:v>
                </c:pt>
                <c:pt idx="2726">
                  <c:v>0.35347875952720642</c:v>
                </c:pt>
                <c:pt idx="2727">
                  <c:v>0.35339021682739258</c:v>
                </c:pt>
                <c:pt idx="2728">
                  <c:v>0.35330167412757874</c:v>
                </c:pt>
                <c:pt idx="2729">
                  <c:v>0.35321316123008728</c:v>
                </c:pt>
                <c:pt idx="2730">
                  <c:v>0.35312467813491821</c:v>
                </c:pt>
                <c:pt idx="2731">
                  <c:v>0.35303622484207153</c:v>
                </c:pt>
                <c:pt idx="2732">
                  <c:v>0.35294777154922485</c:v>
                </c:pt>
                <c:pt idx="2733">
                  <c:v>0.35285934805870056</c:v>
                </c:pt>
                <c:pt idx="2734">
                  <c:v>0.35277095437049866</c:v>
                </c:pt>
                <c:pt idx="2735">
                  <c:v>0.35268259048461914</c:v>
                </c:pt>
                <c:pt idx="2736">
                  <c:v>0.35259422659873962</c:v>
                </c:pt>
                <c:pt idx="2737">
                  <c:v>0.3525058925151825</c:v>
                </c:pt>
                <c:pt idx="2738">
                  <c:v>0.35241758823394775</c:v>
                </c:pt>
                <c:pt idx="2739">
                  <c:v>0.35232928395271301</c:v>
                </c:pt>
                <c:pt idx="2740">
                  <c:v>0.35224103927612305</c:v>
                </c:pt>
                <c:pt idx="2741">
                  <c:v>0.35215279459953308</c:v>
                </c:pt>
                <c:pt idx="2742">
                  <c:v>0.35206454992294312</c:v>
                </c:pt>
                <c:pt idx="2743">
                  <c:v>0.35197636485099792</c:v>
                </c:pt>
                <c:pt idx="2744">
                  <c:v>0.35188817977905273</c:v>
                </c:pt>
                <c:pt idx="2745">
                  <c:v>0.35180002450942993</c:v>
                </c:pt>
                <c:pt idx="2746">
                  <c:v>0.35171189904212952</c:v>
                </c:pt>
                <c:pt idx="2747">
                  <c:v>0.3516237735748291</c:v>
                </c:pt>
                <c:pt idx="2748">
                  <c:v>0.35153570771217346</c:v>
                </c:pt>
                <c:pt idx="2749">
                  <c:v>0.35144764184951782</c:v>
                </c:pt>
                <c:pt idx="2750">
                  <c:v>0.35135957598686218</c:v>
                </c:pt>
                <c:pt idx="2751">
                  <c:v>0.35127156972885132</c:v>
                </c:pt>
                <c:pt idx="2752">
                  <c:v>0.35118356347084045</c:v>
                </c:pt>
                <c:pt idx="2753">
                  <c:v>0.35109558701515198</c:v>
                </c:pt>
                <c:pt idx="2754">
                  <c:v>0.3510076105594635</c:v>
                </c:pt>
                <c:pt idx="2755">
                  <c:v>0.3509196937084198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  <c:pt idx="3616">
                  <c:v>#N/A</c:v>
                </c:pt>
                <c:pt idx="3617">
                  <c:v>#N/A</c:v>
                </c:pt>
                <c:pt idx="3618">
                  <c:v>#N/A</c:v>
                </c:pt>
                <c:pt idx="3619">
                  <c:v>#N/A</c:v>
                </c:pt>
                <c:pt idx="3620">
                  <c:v>#N/A</c:v>
                </c:pt>
                <c:pt idx="3621">
                  <c:v>#N/A</c:v>
                </c:pt>
                <c:pt idx="3622">
                  <c:v>#N/A</c:v>
                </c:pt>
                <c:pt idx="3623">
                  <c:v>#N/A</c:v>
                </c:pt>
                <c:pt idx="3624">
                  <c:v>#N/A</c:v>
                </c:pt>
                <c:pt idx="3625">
                  <c:v>#N/A</c:v>
                </c:pt>
                <c:pt idx="3626">
                  <c:v>#N/A</c:v>
                </c:pt>
                <c:pt idx="3627">
                  <c:v>#N/A</c:v>
                </c:pt>
                <c:pt idx="3628">
                  <c:v>#N/A</c:v>
                </c:pt>
                <c:pt idx="3629">
                  <c:v>#N/A</c:v>
                </c:pt>
                <c:pt idx="3630">
                  <c:v>#N/A</c:v>
                </c:pt>
                <c:pt idx="3631">
                  <c:v>#N/A</c:v>
                </c:pt>
                <c:pt idx="3632">
                  <c:v>#N/A</c:v>
                </c:pt>
                <c:pt idx="3633">
                  <c:v>#N/A</c:v>
                </c:pt>
                <c:pt idx="3634">
                  <c:v>#N/A</c:v>
                </c:pt>
                <c:pt idx="3635">
                  <c:v>#N/A</c:v>
                </c:pt>
                <c:pt idx="3636">
                  <c:v>#N/A</c:v>
                </c:pt>
                <c:pt idx="3637">
                  <c:v>#N/A</c:v>
                </c:pt>
                <c:pt idx="3638">
                  <c:v>#N/A</c:v>
                </c:pt>
                <c:pt idx="3639">
                  <c:v>#N/A</c:v>
                </c:pt>
                <c:pt idx="3640">
                  <c:v>#N/A</c:v>
                </c:pt>
                <c:pt idx="3641">
                  <c:v>#N/A</c:v>
                </c:pt>
                <c:pt idx="3642">
                  <c:v>#N/A</c:v>
                </c:pt>
                <c:pt idx="3643">
                  <c:v>#N/A</c:v>
                </c:pt>
                <c:pt idx="3644">
                  <c:v>#N/A</c:v>
                </c:pt>
                <c:pt idx="3645">
                  <c:v>#N/A</c:v>
                </c:pt>
                <c:pt idx="3646">
                  <c:v>#N/A</c:v>
                </c:pt>
                <c:pt idx="3647">
                  <c:v>#N/A</c:v>
                </c:pt>
                <c:pt idx="3648">
                  <c:v>#N/A</c:v>
                </c:pt>
                <c:pt idx="3649">
                  <c:v>#N/A</c:v>
                </c:pt>
                <c:pt idx="3650">
                  <c:v>#N/A</c:v>
                </c:pt>
                <c:pt idx="3651">
                  <c:v>#N/A</c:v>
                </c:pt>
                <c:pt idx="3652">
                  <c:v>#N/A</c:v>
                </c:pt>
                <c:pt idx="3653">
                  <c:v>#N/A</c:v>
                </c:pt>
                <c:pt idx="3654">
                  <c:v>#N/A</c:v>
                </c:pt>
                <c:pt idx="3655">
                  <c:v>#N/A</c:v>
                </c:pt>
                <c:pt idx="3656">
                  <c:v>#N/A</c:v>
                </c:pt>
                <c:pt idx="3657">
                  <c:v>#N/A</c:v>
                </c:pt>
                <c:pt idx="3658">
                  <c:v>#N/A</c:v>
                </c:pt>
                <c:pt idx="3659">
                  <c:v>#N/A</c:v>
                </c:pt>
                <c:pt idx="3660">
                  <c:v>#N/A</c:v>
                </c:pt>
                <c:pt idx="3661">
                  <c:v>#N/A</c:v>
                </c:pt>
                <c:pt idx="3662">
                  <c:v>#N/A</c:v>
                </c:pt>
                <c:pt idx="3663">
                  <c:v>#N/A</c:v>
                </c:pt>
                <c:pt idx="3664">
                  <c:v>#N/A</c:v>
                </c:pt>
                <c:pt idx="3665">
                  <c:v>#N/A</c:v>
                </c:pt>
                <c:pt idx="3666">
                  <c:v>#N/A</c:v>
                </c:pt>
                <c:pt idx="3667">
                  <c:v>#N/A</c:v>
                </c:pt>
                <c:pt idx="3668">
                  <c:v>#N/A</c:v>
                </c:pt>
                <c:pt idx="3669">
                  <c:v>#N/A</c:v>
                </c:pt>
                <c:pt idx="3670">
                  <c:v>#N/A</c:v>
                </c:pt>
                <c:pt idx="3671">
                  <c:v>#N/A</c:v>
                </c:pt>
                <c:pt idx="3672">
                  <c:v>#N/A</c:v>
                </c:pt>
                <c:pt idx="3673">
                  <c:v>#N/A</c:v>
                </c:pt>
                <c:pt idx="3674">
                  <c:v>#N/A</c:v>
                </c:pt>
                <c:pt idx="3675">
                  <c:v>#N/A</c:v>
                </c:pt>
                <c:pt idx="3676">
                  <c:v>#N/A</c:v>
                </c:pt>
                <c:pt idx="3677">
                  <c:v>#N/A</c:v>
                </c:pt>
                <c:pt idx="3678">
                  <c:v>#N/A</c:v>
                </c:pt>
                <c:pt idx="3679">
                  <c:v>#N/A</c:v>
                </c:pt>
                <c:pt idx="3680">
                  <c:v>#N/A</c:v>
                </c:pt>
                <c:pt idx="3681">
                  <c:v>#N/A</c:v>
                </c:pt>
                <c:pt idx="3682">
                  <c:v>#N/A</c:v>
                </c:pt>
                <c:pt idx="3683">
                  <c:v>#N/A</c:v>
                </c:pt>
                <c:pt idx="3684">
                  <c:v>#N/A</c:v>
                </c:pt>
                <c:pt idx="3685">
                  <c:v>#N/A</c:v>
                </c:pt>
                <c:pt idx="3686">
                  <c:v>#N/A</c:v>
                </c:pt>
                <c:pt idx="3687">
                  <c:v>#N/A</c:v>
                </c:pt>
                <c:pt idx="3688">
                  <c:v>#N/A</c:v>
                </c:pt>
                <c:pt idx="3689">
                  <c:v>#N/A</c:v>
                </c:pt>
                <c:pt idx="3690">
                  <c:v>#N/A</c:v>
                </c:pt>
                <c:pt idx="3691">
                  <c:v>#N/A</c:v>
                </c:pt>
                <c:pt idx="3692">
                  <c:v>#N/A</c:v>
                </c:pt>
                <c:pt idx="3693">
                  <c:v>#N/A</c:v>
                </c:pt>
                <c:pt idx="3694">
                  <c:v>#N/A</c:v>
                </c:pt>
                <c:pt idx="3695">
                  <c:v>#N/A</c:v>
                </c:pt>
                <c:pt idx="3696">
                  <c:v>#N/A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#N/A</c:v>
                </c:pt>
                <c:pt idx="3701">
                  <c:v>#N/A</c:v>
                </c:pt>
                <c:pt idx="3702">
                  <c:v>#N/A</c:v>
                </c:pt>
                <c:pt idx="3703">
                  <c:v>#N/A</c:v>
                </c:pt>
                <c:pt idx="3704">
                  <c:v>#N/A</c:v>
                </c:pt>
                <c:pt idx="3705">
                  <c:v>#N/A</c:v>
                </c:pt>
                <c:pt idx="3706">
                  <c:v>#N/A</c:v>
                </c:pt>
                <c:pt idx="3707">
                  <c:v>#N/A</c:v>
                </c:pt>
                <c:pt idx="3708">
                  <c:v>#N/A</c:v>
                </c:pt>
                <c:pt idx="3709">
                  <c:v>#N/A</c:v>
                </c:pt>
                <c:pt idx="3710">
                  <c:v>#N/A</c:v>
                </c:pt>
                <c:pt idx="3711">
                  <c:v>#N/A</c:v>
                </c:pt>
                <c:pt idx="3712">
                  <c:v>#N/A</c:v>
                </c:pt>
                <c:pt idx="3713">
                  <c:v>#N/A</c:v>
                </c:pt>
                <c:pt idx="3714">
                  <c:v>#N/A</c:v>
                </c:pt>
                <c:pt idx="3715">
                  <c:v>#N/A</c:v>
                </c:pt>
                <c:pt idx="3716">
                  <c:v>#N/A</c:v>
                </c:pt>
                <c:pt idx="3717">
                  <c:v>#N/A</c:v>
                </c:pt>
                <c:pt idx="3718">
                  <c:v>#N/A</c:v>
                </c:pt>
                <c:pt idx="3719">
                  <c:v>#N/A</c:v>
                </c:pt>
                <c:pt idx="3720">
                  <c:v>#N/A</c:v>
                </c:pt>
                <c:pt idx="3721">
                  <c:v>#N/A</c:v>
                </c:pt>
                <c:pt idx="3722">
                  <c:v>#N/A</c:v>
                </c:pt>
                <c:pt idx="3723">
                  <c:v>#N/A</c:v>
                </c:pt>
                <c:pt idx="3724">
                  <c:v>#N/A</c:v>
                </c:pt>
                <c:pt idx="3725">
                  <c:v>#N/A</c:v>
                </c:pt>
                <c:pt idx="3726">
                  <c:v>#N/A</c:v>
                </c:pt>
                <c:pt idx="3727">
                  <c:v>#N/A</c:v>
                </c:pt>
                <c:pt idx="3728">
                  <c:v>#N/A</c:v>
                </c:pt>
                <c:pt idx="3729">
                  <c:v>#N/A</c:v>
                </c:pt>
                <c:pt idx="3730">
                  <c:v>#N/A</c:v>
                </c:pt>
                <c:pt idx="3731">
                  <c:v>#N/A</c:v>
                </c:pt>
                <c:pt idx="3732">
                  <c:v>#N/A</c:v>
                </c:pt>
                <c:pt idx="3733">
                  <c:v>#N/A</c:v>
                </c:pt>
                <c:pt idx="3734">
                  <c:v>#N/A</c:v>
                </c:pt>
                <c:pt idx="3735">
                  <c:v>#N/A</c:v>
                </c:pt>
                <c:pt idx="3736">
                  <c:v>#N/A</c:v>
                </c:pt>
                <c:pt idx="3737">
                  <c:v>#N/A</c:v>
                </c:pt>
                <c:pt idx="3738">
                  <c:v>#N/A</c:v>
                </c:pt>
                <c:pt idx="3739">
                  <c:v>#N/A</c:v>
                </c:pt>
                <c:pt idx="3740">
                  <c:v>#N/A</c:v>
                </c:pt>
                <c:pt idx="3741">
                  <c:v>#N/A</c:v>
                </c:pt>
                <c:pt idx="3742">
                  <c:v>#N/A</c:v>
                </c:pt>
                <c:pt idx="3743">
                  <c:v>#N/A</c:v>
                </c:pt>
                <c:pt idx="3744">
                  <c:v>#N/A</c:v>
                </c:pt>
                <c:pt idx="3745">
                  <c:v>#N/A</c:v>
                </c:pt>
                <c:pt idx="3746">
                  <c:v>#N/A</c:v>
                </c:pt>
                <c:pt idx="3747">
                  <c:v>#N/A</c:v>
                </c:pt>
                <c:pt idx="3748">
                  <c:v>#N/A</c:v>
                </c:pt>
                <c:pt idx="3749">
                  <c:v>#N/A</c:v>
                </c:pt>
                <c:pt idx="3750">
                  <c:v>#N/A</c:v>
                </c:pt>
                <c:pt idx="3751">
                  <c:v>#N/A</c:v>
                </c:pt>
                <c:pt idx="3752">
                  <c:v>#N/A</c:v>
                </c:pt>
                <c:pt idx="3753">
                  <c:v>#N/A</c:v>
                </c:pt>
                <c:pt idx="3754">
                  <c:v>#N/A</c:v>
                </c:pt>
                <c:pt idx="3755">
                  <c:v>#N/A</c:v>
                </c:pt>
                <c:pt idx="3756">
                  <c:v>#N/A</c:v>
                </c:pt>
                <c:pt idx="3757">
                  <c:v>#N/A</c:v>
                </c:pt>
                <c:pt idx="3758">
                  <c:v>#N/A</c:v>
                </c:pt>
                <c:pt idx="3759">
                  <c:v>#N/A</c:v>
                </c:pt>
                <c:pt idx="3760">
                  <c:v>#N/A</c:v>
                </c:pt>
                <c:pt idx="3761">
                  <c:v>#N/A</c:v>
                </c:pt>
                <c:pt idx="3762">
                  <c:v>#N/A</c:v>
                </c:pt>
                <c:pt idx="3763">
                  <c:v>#N/A</c:v>
                </c:pt>
                <c:pt idx="3764">
                  <c:v>#N/A</c:v>
                </c:pt>
                <c:pt idx="3765">
                  <c:v>#N/A</c:v>
                </c:pt>
                <c:pt idx="3766">
                  <c:v>#N/A</c:v>
                </c:pt>
                <c:pt idx="3767">
                  <c:v>#N/A</c:v>
                </c:pt>
                <c:pt idx="3768">
                  <c:v>#N/A</c:v>
                </c:pt>
                <c:pt idx="3769">
                  <c:v>#N/A</c:v>
                </c:pt>
                <c:pt idx="3770">
                  <c:v>#N/A</c:v>
                </c:pt>
                <c:pt idx="3771">
                  <c:v>#N/A</c:v>
                </c:pt>
                <c:pt idx="3772">
                  <c:v>#N/A</c:v>
                </c:pt>
                <c:pt idx="3773">
                  <c:v>#N/A</c:v>
                </c:pt>
                <c:pt idx="3774">
                  <c:v>#N/A</c:v>
                </c:pt>
                <c:pt idx="3775">
                  <c:v>#N/A</c:v>
                </c:pt>
                <c:pt idx="3776">
                  <c:v>#N/A</c:v>
                </c:pt>
                <c:pt idx="3777">
                  <c:v>#N/A</c:v>
                </c:pt>
                <c:pt idx="3778">
                  <c:v>#N/A</c:v>
                </c:pt>
                <c:pt idx="3779">
                  <c:v>#N/A</c:v>
                </c:pt>
                <c:pt idx="3780">
                  <c:v>#N/A</c:v>
                </c:pt>
                <c:pt idx="3781">
                  <c:v>#N/A</c:v>
                </c:pt>
                <c:pt idx="3782">
                  <c:v>#N/A</c:v>
                </c:pt>
                <c:pt idx="3783">
                  <c:v>#N/A</c:v>
                </c:pt>
                <c:pt idx="3784">
                  <c:v>#N/A</c:v>
                </c:pt>
                <c:pt idx="3785">
                  <c:v>#N/A</c:v>
                </c:pt>
                <c:pt idx="3786">
                  <c:v>#N/A</c:v>
                </c:pt>
                <c:pt idx="3787">
                  <c:v>#N/A</c:v>
                </c:pt>
                <c:pt idx="3788">
                  <c:v>#N/A</c:v>
                </c:pt>
                <c:pt idx="3789">
                  <c:v>#N/A</c:v>
                </c:pt>
                <c:pt idx="3790">
                  <c:v>#N/A</c:v>
                </c:pt>
                <c:pt idx="3791">
                  <c:v>#N/A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#N/A</c:v>
                </c:pt>
                <c:pt idx="3801">
                  <c:v>#N/A</c:v>
                </c:pt>
                <c:pt idx="3802">
                  <c:v>#N/A</c:v>
                </c:pt>
                <c:pt idx="3803">
                  <c:v>#N/A</c:v>
                </c:pt>
                <c:pt idx="3804">
                  <c:v>#N/A</c:v>
                </c:pt>
                <c:pt idx="3805">
                  <c:v>#N/A</c:v>
                </c:pt>
                <c:pt idx="3806">
                  <c:v>#N/A</c:v>
                </c:pt>
                <c:pt idx="3807">
                  <c:v>#N/A</c:v>
                </c:pt>
                <c:pt idx="3808">
                  <c:v>#N/A</c:v>
                </c:pt>
                <c:pt idx="3809">
                  <c:v>#N/A</c:v>
                </c:pt>
                <c:pt idx="3810">
                  <c:v>#N/A</c:v>
                </c:pt>
                <c:pt idx="3811">
                  <c:v>#N/A</c:v>
                </c:pt>
                <c:pt idx="3812">
                  <c:v>#N/A</c:v>
                </c:pt>
                <c:pt idx="3813">
                  <c:v>#N/A</c:v>
                </c:pt>
                <c:pt idx="3814">
                  <c:v>#N/A</c:v>
                </c:pt>
                <c:pt idx="3815">
                  <c:v>#N/A</c:v>
                </c:pt>
                <c:pt idx="3816">
                  <c:v>#N/A</c:v>
                </c:pt>
                <c:pt idx="3817">
                  <c:v>#N/A</c:v>
                </c:pt>
                <c:pt idx="3818">
                  <c:v>#N/A</c:v>
                </c:pt>
                <c:pt idx="3819">
                  <c:v>#N/A</c:v>
                </c:pt>
                <c:pt idx="3820">
                  <c:v>#N/A</c:v>
                </c:pt>
                <c:pt idx="3821">
                  <c:v>#N/A</c:v>
                </c:pt>
                <c:pt idx="3822">
                  <c:v>#N/A</c:v>
                </c:pt>
                <c:pt idx="3823">
                  <c:v>#N/A</c:v>
                </c:pt>
                <c:pt idx="3824">
                  <c:v>#N/A</c:v>
                </c:pt>
                <c:pt idx="3825">
                  <c:v>#N/A</c:v>
                </c:pt>
                <c:pt idx="3826">
                  <c:v>#N/A</c:v>
                </c:pt>
                <c:pt idx="3827">
                  <c:v>#N/A</c:v>
                </c:pt>
                <c:pt idx="3828">
                  <c:v>#N/A</c:v>
                </c:pt>
                <c:pt idx="3829">
                  <c:v>#N/A</c:v>
                </c:pt>
                <c:pt idx="3830">
                  <c:v>#N/A</c:v>
                </c:pt>
                <c:pt idx="3831">
                  <c:v>#N/A</c:v>
                </c:pt>
                <c:pt idx="3832">
                  <c:v>#N/A</c:v>
                </c:pt>
                <c:pt idx="3833">
                  <c:v>#N/A</c:v>
                </c:pt>
                <c:pt idx="3834">
                  <c:v>#N/A</c:v>
                </c:pt>
                <c:pt idx="3835">
                  <c:v>#N/A</c:v>
                </c:pt>
                <c:pt idx="3836">
                  <c:v>#N/A</c:v>
                </c:pt>
                <c:pt idx="3837">
                  <c:v>#N/A</c:v>
                </c:pt>
                <c:pt idx="3838">
                  <c:v>#N/A</c:v>
                </c:pt>
                <c:pt idx="3839">
                  <c:v>#N/A</c:v>
                </c:pt>
                <c:pt idx="3840">
                  <c:v>#N/A</c:v>
                </c:pt>
                <c:pt idx="3841">
                  <c:v>#N/A</c:v>
                </c:pt>
                <c:pt idx="3842">
                  <c:v>#N/A</c:v>
                </c:pt>
                <c:pt idx="3843">
                  <c:v>#N/A</c:v>
                </c:pt>
                <c:pt idx="3844">
                  <c:v>#N/A</c:v>
                </c:pt>
                <c:pt idx="3845">
                  <c:v>#N/A</c:v>
                </c:pt>
                <c:pt idx="3846">
                  <c:v>#N/A</c:v>
                </c:pt>
                <c:pt idx="3847">
                  <c:v>#N/A</c:v>
                </c:pt>
                <c:pt idx="3848">
                  <c:v>#N/A</c:v>
                </c:pt>
                <c:pt idx="3849">
                  <c:v>#N/A</c:v>
                </c:pt>
                <c:pt idx="3850">
                  <c:v>#N/A</c:v>
                </c:pt>
                <c:pt idx="3851">
                  <c:v>#N/A</c:v>
                </c:pt>
                <c:pt idx="3852">
                  <c:v>#N/A</c:v>
                </c:pt>
                <c:pt idx="3853">
                  <c:v>#N/A</c:v>
                </c:pt>
                <c:pt idx="3854">
                  <c:v>#N/A</c:v>
                </c:pt>
                <c:pt idx="3855">
                  <c:v>#N/A</c:v>
                </c:pt>
                <c:pt idx="3856">
                  <c:v>#N/A</c:v>
                </c:pt>
                <c:pt idx="3857">
                  <c:v>#N/A</c:v>
                </c:pt>
                <c:pt idx="3858">
                  <c:v>#N/A</c:v>
                </c:pt>
                <c:pt idx="3859">
                  <c:v>#N/A</c:v>
                </c:pt>
                <c:pt idx="3860">
                  <c:v>#N/A</c:v>
                </c:pt>
                <c:pt idx="3861">
                  <c:v>#N/A</c:v>
                </c:pt>
                <c:pt idx="3862">
                  <c:v>#N/A</c:v>
                </c:pt>
                <c:pt idx="3863">
                  <c:v>#N/A</c:v>
                </c:pt>
                <c:pt idx="3864">
                  <c:v>#N/A</c:v>
                </c:pt>
                <c:pt idx="3865">
                  <c:v>#N/A</c:v>
                </c:pt>
                <c:pt idx="3866">
                  <c:v>#N/A</c:v>
                </c:pt>
                <c:pt idx="3867">
                  <c:v>#N/A</c:v>
                </c:pt>
                <c:pt idx="3868">
                  <c:v>#N/A</c:v>
                </c:pt>
                <c:pt idx="3869">
                  <c:v>#N/A</c:v>
                </c:pt>
                <c:pt idx="3870">
                  <c:v>#N/A</c:v>
                </c:pt>
                <c:pt idx="3871">
                  <c:v>#N/A</c:v>
                </c:pt>
                <c:pt idx="3872">
                  <c:v>#N/A</c:v>
                </c:pt>
                <c:pt idx="3873">
                  <c:v>#N/A</c:v>
                </c:pt>
                <c:pt idx="3874">
                  <c:v>#N/A</c:v>
                </c:pt>
                <c:pt idx="3875">
                  <c:v>#N/A</c:v>
                </c:pt>
                <c:pt idx="3876">
                  <c:v>#N/A</c:v>
                </c:pt>
                <c:pt idx="3877">
                  <c:v>#N/A</c:v>
                </c:pt>
                <c:pt idx="3878">
                  <c:v>#N/A</c:v>
                </c:pt>
                <c:pt idx="3879">
                  <c:v>#N/A</c:v>
                </c:pt>
                <c:pt idx="3880">
                  <c:v>#N/A</c:v>
                </c:pt>
                <c:pt idx="3881">
                  <c:v>#N/A</c:v>
                </c:pt>
                <c:pt idx="3882">
                  <c:v>#N/A</c:v>
                </c:pt>
                <c:pt idx="3883">
                  <c:v>#N/A</c:v>
                </c:pt>
                <c:pt idx="3884">
                  <c:v>#N/A</c:v>
                </c:pt>
                <c:pt idx="3885">
                  <c:v>#N/A</c:v>
                </c:pt>
                <c:pt idx="3886">
                  <c:v>#N/A</c:v>
                </c:pt>
                <c:pt idx="3887">
                  <c:v>#N/A</c:v>
                </c:pt>
                <c:pt idx="3888">
                  <c:v>#N/A</c:v>
                </c:pt>
                <c:pt idx="3889">
                  <c:v>#N/A</c:v>
                </c:pt>
                <c:pt idx="3890">
                  <c:v>#N/A</c:v>
                </c:pt>
                <c:pt idx="3891">
                  <c:v>#N/A</c:v>
                </c:pt>
                <c:pt idx="3892">
                  <c:v>#N/A</c:v>
                </c:pt>
                <c:pt idx="3893">
                  <c:v>#N/A</c:v>
                </c:pt>
                <c:pt idx="3894">
                  <c:v>#N/A</c:v>
                </c:pt>
                <c:pt idx="3895">
                  <c:v>#N/A</c:v>
                </c:pt>
                <c:pt idx="3896">
                  <c:v>#N/A</c:v>
                </c:pt>
                <c:pt idx="3897">
                  <c:v>#N/A</c:v>
                </c:pt>
                <c:pt idx="3898">
                  <c:v>#N/A</c:v>
                </c:pt>
                <c:pt idx="3899">
                  <c:v>#N/A</c:v>
                </c:pt>
                <c:pt idx="3900">
                  <c:v>#N/A</c:v>
                </c:pt>
                <c:pt idx="3901">
                  <c:v>#N/A</c:v>
                </c:pt>
                <c:pt idx="3902">
                  <c:v>#N/A</c:v>
                </c:pt>
                <c:pt idx="3903">
                  <c:v>#N/A</c:v>
                </c:pt>
                <c:pt idx="3904">
                  <c:v>#N/A</c:v>
                </c:pt>
                <c:pt idx="3905">
                  <c:v>#N/A</c:v>
                </c:pt>
                <c:pt idx="3906">
                  <c:v>#N/A</c:v>
                </c:pt>
                <c:pt idx="3907">
                  <c:v>#N/A</c:v>
                </c:pt>
                <c:pt idx="3908">
                  <c:v>#N/A</c:v>
                </c:pt>
                <c:pt idx="3909">
                  <c:v>#N/A</c:v>
                </c:pt>
                <c:pt idx="3910">
                  <c:v>#N/A</c:v>
                </c:pt>
                <c:pt idx="3911">
                  <c:v>#N/A</c:v>
                </c:pt>
                <c:pt idx="3912">
                  <c:v>#N/A</c:v>
                </c:pt>
                <c:pt idx="3913">
                  <c:v>#N/A</c:v>
                </c:pt>
                <c:pt idx="3914">
                  <c:v>#N/A</c:v>
                </c:pt>
                <c:pt idx="3915">
                  <c:v>#N/A</c:v>
                </c:pt>
                <c:pt idx="3916">
                  <c:v>#N/A</c:v>
                </c:pt>
                <c:pt idx="3917">
                  <c:v>#N/A</c:v>
                </c:pt>
                <c:pt idx="3918">
                  <c:v>#N/A</c:v>
                </c:pt>
                <c:pt idx="3919">
                  <c:v>#N/A</c:v>
                </c:pt>
                <c:pt idx="3920">
                  <c:v>#N/A</c:v>
                </c:pt>
                <c:pt idx="3921">
                  <c:v>#N/A</c:v>
                </c:pt>
                <c:pt idx="3922">
                  <c:v>#N/A</c:v>
                </c:pt>
                <c:pt idx="3923">
                  <c:v>#N/A</c:v>
                </c:pt>
                <c:pt idx="3924">
                  <c:v>#N/A</c:v>
                </c:pt>
                <c:pt idx="3925">
                  <c:v>#N/A</c:v>
                </c:pt>
                <c:pt idx="3926">
                  <c:v>#N/A</c:v>
                </c:pt>
                <c:pt idx="3927">
                  <c:v>#N/A</c:v>
                </c:pt>
                <c:pt idx="3928">
                  <c:v>#N/A</c:v>
                </c:pt>
                <c:pt idx="3929">
                  <c:v>#N/A</c:v>
                </c:pt>
                <c:pt idx="3930">
                  <c:v>#N/A</c:v>
                </c:pt>
                <c:pt idx="3931">
                  <c:v>#N/A</c:v>
                </c:pt>
                <c:pt idx="3932">
                  <c:v>#N/A</c:v>
                </c:pt>
                <c:pt idx="3933">
                  <c:v>#N/A</c:v>
                </c:pt>
                <c:pt idx="3934">
                  <c:v>#N/A</c:v>
                </c:pt>
                <c:pt idx="3935">
                  <c:v>#N/A</c:v>
                </c:pt>
                <c:pt idx="3936">
                  <c:v>#N/A</c:v>
                </c:pt>
                <c:pt idx="3937">
                  <c:v>#N/A</c:v>
                </c:pt>
                <c:pt idx="3938">
                  <c:v>#N/A</c:v>
                </c:pt>
                <c:pt idx="3939">
                  <c:v>#N/A</c:v>
                </c:pt>
                <c:pt idx="3940">
                  <c:v>#N/A</c:v>
                </c:pt>
                <c:pt idx="3941">
                  <c:v>#N/A</c:v>
                </c:pt>
                <c:pt idx="3942">
                  <c:v>#N/A</c:v>
                </c:pt>
                <c:pt idx="3943">
                  <c:v>#N/A</c:v>
                </c:pt>
                <c:pt idx="3944">
                  <c:v>#N/A</c:v>
                </c:pt>
                <c:pt idx="3945">
                  <c:v>#N/A</c:v>
                </c:pt>
                <c:pt idx="3946">
                  <c:v>#N/A</c:v>
                </c:pt>
                <c:pt idx="3947">
                  <c:v>#N/A</c:v>
                </c:pt>
                <c:pt idx="3948">
                  <c:v>#N/A</c:v>
                </c:pt>
                <c:pt idx="3949">
                  <c:v>#N/A</c:v>
                </c:pt>
                <c:pt idx="3950">
                  <c:v>#N/A</c:v>
                </c:pt>
                <c:pt idx="3951">
                  <c:v>#N/A</c:v>
                </c:pt>
                <c:pt idx="3952">
                  <c:v>#N/A</c:v>
                </c:pt>
                <c:pt idx="3953">
                  <c:v>#N/A</c:v>
                </c:pt>
                <c:pt idx="3954">
                  <c:v>#N/A</c:v>
                </c:pt>
                <c:pt idx="3955">
                  <c:v>#N/A</c:v>
                </c:pt>
                <c:pt idx="3956">
                  <c:v>#N/A</c:v>
                </c:pt>
                <c:pt idx="3957">
                  <c:v>#N/A</c:v>
                </c:pt>
                <c:pt idx="3958">
                  <c:v>#N/A</c:v>
                </c:pt>
                <c:pt idx="3959">
                  <c:v>#N/A</c:v>
                </c:pt>
                <c:pt idx="3960">
                  <c:v>#N/A</c:v>
                </c:pt>
                <c:pt idx="3961">
                  <c:v>#N/A</c:v>
                </c:pt>
                <c:pt idx="3962">
                  <c:v>#N/A</c:v>
                </c:pt>
                <c:pt idx="3963">
                  <c:v>#N/A</c:v>
                </c:pt>
                <c:pt idx="3964">
                  <c:v>#N/A</c:v>
                </c:pt>
                <c:pt idx="3965">
                  <c:v>#N/A</c:v>
                </c:pt>
                <c:pt idx="3966">
                  <c:v>#N/A</c:v>
                </c:pt>
                <c:pt idx="3967">
                  <c:v>#N/A</c:v>
                </c:pt>
                <c:pt idx="3968">
                  <c:v>#N/A</c:v>
                </c:pt>
                <c:pt idx="3969">
                  <c:v>#N/A</c:v>
                </c:pt>
                <c:pt idx="3970">
                  <c:v>#N/A</c:v>
                </c:pt>
                <c:pt idx="3971">
                  <c:v>#N/A</c:v>
                </c:pt>
                <c:pt idx="3972">
                  <c:v>#N/A</c:v>
                </c:pt>
                <c:pt idx="3973">
                  <c:v>#N/A</c:v>
                </c:pt>
                <c:pt idx="3974">
                  <c:v>#N/A</c:v>
                </c:pt>
                <c:pt idx="3975">
                  <c:v>#N/A</c:v>
                </c:pt>
                <c:pt idx="3976">
                  <c:v>#N/A</c:v>
                </c:pt>
                <c:pt idx="3977">
                  <c:v>#N/A</c:v>
                </c:pt>
                <c:pt idx="3978">
                  <c:v>#N/A</c:v>
                </c:pt>
                <c:pt idx="3979">
                  <c:v>#N/A</c:v>
                </c:pt>
                <c:pt idx="3980">
                  <c:v>#N/A</c:v>
                </c:pt>
                <c:pt idx="3981">
                  <c:v>#N/A</c:v>
                </c:pt>
                <c:pt idx="3982">
                  <c:v>#N/A</c:v>
                </c:pt>
                <c:pt idx="3983">
                  <c:v>#N/A</c:v>
                </c:pt>
                <c:pt idx="3984">
                  <c:v>#N/A</c:v>
                </c:pt>
                <c:pt idx="3985">
                  <c:v>#N/A</c:v>
                </c:pt>
                <c:pt idx="3986">
                  <c:v>#N/A</c:v>
                </c:pt>
                <c:pt idx="3987">
                  <c:v>#N/A</c:v>
                </c:pt>
                <c:pt idx="3988">
                  <c:v>#N/A</c:v>
                </c:pt>
                <c:pt idx="3989">
                  <c:v>#N/A</c:v>
                </c:pt>
                <c:pt idx="3990">
                  <c:v>#N/A</c:v>
                </c:pt>
                <c:pt idx="3991">
                  <c:v>#N/A</c:v>
                </c:pt>
                <c:pt idx="3992">
                  <c:v>#N/A</c:v>
                </c:pt>
                <c:pt idx="3993">
                  <c:v>#N/A</c:v>
                </c:pt>
                <c:pt idx="3994">
                  <c:v>#N/A</c:v>
                </c:pt>
                <c:pt idx="3995">
                  <c:v>#N/A</c:v>
                </c:pt>
                <c:pt idx="3996">
                  <c:v>#N/A</c:v>
                </c:pt>
                <c:pt idx="3997">
                  <c:v>#N/A</c:v>
                </c:pt>
                <c:pt idx="3998">
                  <c:v>#N/A</c:v>
                </c:pt>
                <c:pt idx="3999">
                  <c:v>#N/A</c:v>
                </c:pt>
                <c:pt idx="4000">
                  <c:v>#N/A</c:v>
                </c:pt>
                <c:pt idx="4001">
                  <c:v>#N/A</c:v>
                </c:pt>
                <c:pt idx="4002">
                  <c:v>#N/A</c:v>
                </c:pt>
                <c:pt idx="4003">
                  <c:v>#N/A</c:v>
                </c:pt>
                <c:pt idx="4004">
                  <c:v>#N/A</c:v>
                </c:pt>
                <c:pt idx="4005">
                  <c:v>#N/A</c:v>
                </c:pt>
                <c:pt idx="4006">
                  <c:v>#N/A</c:v>
                </c:pt>
                <c:pt idx="4007">
                  <c:v>#N/A</c:v>
                </c:pt>
                <c:pt idx="4008">
                  <c:v>#N/A</c:v>
                </c:pt>
                <c:pt idx="4009">
                  <c:v>#N/A</c:v>
                </c:pt>
                <c:pt idx="4010">
                  <c:v>#N/A</c:v>
                </c:pt>
                <c:pt idx="4011">
                  <c:v>#N/A</c:v>
                </c:pt>
                <c:pt idx="4012">
                  <c:v>#N/A</c:v>
                </c:pt>
                <c:pt idx="4013">
                  <c:v>#N/A</c:v>
                </c:pt>
                <c:pt idx="4014">
                  <c:v>#N/A</c:v>
                </c:pt>
                <c:pt idx="4015">
                  <c:v>#N/A</c:v>
                </c:pt>
                <c:pt idx="4016">
                  <c:v>#N/A</c:v>
                </c:pt>
                <c:pt idx="4017">
                  <c:v>#N/A</c:v>
                </c:pt>
                <c:pt idx="4018">
                  <c:v>#N/A</c:v>
                </c:pt>
                <c:pt idx="4019">
                  <c:v>#N/A</c:v>
                </c:pt>
                <c:pt idx="4020">
                  <c:v>#N/A</c:v>
                </c:pt>
                <c:pt idx="4021">
                  <c:v>#N/A</c:v>
                </c:pt>
                <c:pt idx="4022">
                  <c:v>#N/A</c:v>
                </c:pt>
                <c:pt idx="4023">
                  <c:v>#N/A</c:v>
                </c:pt>
                <c:pt idx="4024">
                  <c:v>#N/A</c:v>
                </c:pt>
                <c:pt idx="4025">
                  <c:v>#N/A</c:v>
                </c:pt>
                <c:pt idx="4026">
                  <c:v>#N/A</c:v>
                </c:pt>
                <c:pt idx="4027">
                  <c:v>#N/A</c:v>
                </c:pt>
                <c:pt idx="4028">
                  <c:v>#N/A</c:v>
                </c:pt>
                <c:pt idx="4029">
                  <c:v>#N/A</c:v>
                </c:pt>
                <c:pt idx="4030">
                  <c:v>#N/A</c:v>
                </c:pt>
                <c:pt idx="4031">
                  <c:v>#N/A</c:v>
                </c:pt>
                <c:pt idx="4032">
                  <c:v>#N/A</c:v>
                </c:pt>
                <c:pt idx="4033">
                  <c:v>#N/A</c:v>
                </c:pt>
                <c:pt idx="4034">
                  <c:v>#N/A</c:v>
                </c:pt>
                <c:pt idx="4035">
                  <c:v>#N/A</c:v>
                </c:pt>
                <c:pt idx="4036">
                  <c:v>#N/A</c:v>
                </c:pt>
                <c:pt idx="4037">
                  <c:v>#N/A</c:v>
                </c:pt>
                <c:pt idx="4038">
                  <c:v>#N/A</c:v>
                </c:pt>
                <c:pt idx="4039">
                  <c:v>#N/A</c:v>
                </c:pt>
                <c:pt idx="4040">
                  <c:v>#N/A</c:v>
                </c:pt>
                <c:pt idx="4041">
                  <c:v>#N/A</c:v>
                </c:pt>
                <c:pt idx="4042">
                  <c:v>#N/A</c:v>
                </c:pt>
                <c:pt idx="4043">
                  <c:v>#N/A</c:v>
                </c:pt>
                <c:pt idx="4044">
                  <c:v>#N/A</c:v>
                </c:pt>
                <c:pt idx="4045">
                  <c:v>#N/A</c:v>
                </c:pt>
                <c:pt idx="4046">
                  <c:v>#N/A</c:v>
                </c:pt>
                <c:pt idx="4047">
                  <c:v>#N/A</c:v>
                </c:pt>
                <c:pt idx="4048">
                  <c:v>#N/A</c:v>
                </c:pt>
                <c:pt idx="4049">
                  <c:v>#N/A</c:v>
                </c:pt>
                <c:pt idx="4050">
                  <c:v>#N/A</c:v>
                </c:pt>
                <c:pt idx="4051">
                  <c:v>#N/A</c:v>
                </c:pt>
                <c:pt idx="4052">
                  <c:v>#N/A</c:v>
                </c:pt>
                <c:pt idx="4053">
                  <c:v>#N/A</c:v>
                </c:pt>
                <c:pt idx="4054">
                  <c:v>#N/A</c:v>
                </c:pt>
                <c:pt idx="4055">
                  <c:v>#N/A</c:v>
                </c:pt>
                <c:pt idx="4056">
                  <c:v>#N/A</c:v>
                </c:pt>
                <c:pt idx="4057">
                  <c:v>#N/A</c:v>
                </c:pt>
                <c:pt idx="4058">
                  <c:v>#N/A</c:v>
                </c:pt>
                <c:pt idx="4059">
                  <c:v>#N/A</c:v>
                </c:pt>
                <c:pt idx="4060">
                  <c:v>#N/A</c:v>
                </c:pt>
                <c:pt idx="4061">
                  <c:v>#N/A</c:v>
                </c:pt>
                <c:pt idx="4062">
                  <c:v>#N/A</c:v>
                </c:pt>
                <c:pt idx="4063">
                  <c:v>#N/A</c:v>
                </c:pt>
                <c:pt idx="4064">
                  <c:v>#N/A</c:v>
                </c:pt>
                <c:pt idx="4065">
                  <c:v>#N/A</c:v>
                </c:pt>
                <c:pt idx="4066">
                  <c:v>#N/A</c:v>
                </c:pt>
                <c:pt idx="4067">
                  <c:v>#N/A</c:v>
                </c:pt>
                <c:pt idx="4068">
                  <c:v>#N/A</c:v>
                </c:pt>
                <c:pt idx="4069">
                  <c:v>#N/A</c:v>
                </c:pt>
                <c:pt idx="4070">
                  <c:v>#N/A</c:v>
                </c:pt>
                <c:pt idx="4071">
                  <c:v>#N/A</c:v>
                </c:pt>
                <c:pt idx="4072">
                  <c:v>#N/A</c:v>
                </c:pt>
                <c:pt idx="4073">
                  <c:v>#N/A</c:v>
                </c:pt>
                <c:pt idx="4074">
                  <c:v>#N/A</c:v>
                </c:pt>
                <c:pt idx="4075">
                  <c:v>#N/A</c:v>
                </c:pt>
                <c:pt idx="4076">
                  <c:v>#N/A</c:v>
                </c:pt>
                <c:pt idx="4077">
                  <c:v>#N/A</c:v>
                </c:pt>
                <c:pt idx="4078">
                  <c:v>#N/A</c:v>
                </c:pt>
                <c:pt idx="4079">
                  <c:v>#N/A</c:v>
                </c:pt>
                <c:pt idx="4080">
                  <c:v>#N/A</c:v>
                </c:pt>
                <c:pt idx="4081">
                  <c:v>#N/A</c:v>
                </c:pt>
                <c:pt idx="4082">
                  <c:v>#N/A</c:v>
                </c:pt>
                <c:pt idx="4083">
                  <c:v>#N/A</c:v>
                </c:pt>
                <c:pt idx="4084">
                  <c:v>#N/A</c:v>
                </c:pt>
                <c:pt idx="4085">
                  <c:v>#N/A</c:v>
                </c:pt>
                <c:pt idx="4086">
                  <c:v>#N/A</c:v>
                </c:pt>
                <c:pt idx="4087">
                  <c:v>#N/A</c:v>
                </c:pt>
                <c:pt idx="4088">
                  <c:v>#N/A</c:v>
                </c:pt>
                <c:pt idx="4089">
                  <c:v>#N/A</c:v>
                </c:pt>
                <c:pt idx="4090">
                  <c:v>#N/A</c:v>
                </c:pt>
                <c:pt idx="4091">
                  <c:v>#N/A</c:v>
                </c:pt>
                <c:pt idx="4092">
                  <c:v>#N/A</c:v>
                </c:pt>
                <c:pt idx="4093">
                  <c:v>#N/A</c:v>
                </c:pt>
                <c:pt idx="4094">
                  <c:v>#N/A</c:v>
                </c:pt>
                <c:pt idx="4095">
                  <c:v>#N/A</c:v>
                </c:pt>
                <c:pt idx="4096">
                  <c:v>#N/A</c:v>
                </c:pt>
                <c:pt idx="4097">
                  <c:v>#N/A</c:v>
                </c:pt>
                <c:pt idx="4098">
                  <c:v>#N/A</c:v>
                </c:pt>
                <c:pt idx="4099">
                  <c:v>#N/A</c:v>
                </c:pt>
                <c:pt idx="4100">
                  <c:v>#N/A</c:v>
                </c:pt>
                <c:pt idx="4101">
                  <c:v>#N/A</c:v>
                </c:pt>
                <c:pt idx="4102">
                  <c:v>#N/A</c:v>
                </c:pt>
                <c:pt idx="4103">
                  <c:v>#N/A</c:v>
                </c:pt>
                <c:pt idx="4104">
                  <c:v>#N/A</c:v>
                </c:pt>
                <c:pt idx="4105">
                  <c:v>#N/A</c:v>
                </c:pt>
                <c:pt idx="4106">
                  <c:v>#N/A</c:v>
                </c:pt>
                <c:pt idx="4107">
                  <c:v>#N/A</c:v>
                </c:pt>
                <c:pt idx="4108">
                  <c:v>#N/A</c:v>
                </c:pt>
                <c:pt idx="4109">
                  <c:v>#N/A</c:v>
                </c:pt>
                <c:pt idx="4110">
                  <c:v>#N/A</c:v>
                </c:pt>
                <c:pt idx="4111">
                  <c:v>#N/A</c:v>
                </c:pt>
                <c:pt idx="4112">
                  <c:v>#N/A</c:v>
                </c:pt>
                <c:pt idx="4113">
                  <c:v>#N/A</c:v>
                </c:pt>
                <c:pt idx="4114">
                  <c:v>#N/A</c:v>
                </c:pt>
                <c:pt idx="4115">
                  <c:v>#N/A</c:v>
                </c:pt>
                <c:pt idx="4116">
                  <c:v>#N/A</c:v>
                </c:pt>
                <c:pt idx="4117">
                  <c:v>#N/A</c:v>
                </c:pt>
                <c:pt idx="4118">
                  <c:v>#N/A</c:v>
                </c:pt>
                <c:pt idx="4119">
                  <c:v>#N/A</c:v>
                </c:pt>
                <c:pt idx="4120">
                  <c:v>#N/A</c:v>
                </c:pt>
                <c:pt idx="4121">
                  <c:v>#N/A</c:v>
                </c:pt>
                <c:pt idx="4122">
                  <c:v>#N/A</c:v>
                </c:pt>
                <c:pt idx="4123">
                  <c:v>#N/A</c:v>
                </c:pt>
                <c:pt idx="4124">
                  <c:v>#N/A</c:v>
                </c:pt>
                <c:pt idx="4125">
                  <c:v>#N/A</c:v>
                </c:pt>
                <c:pt idx="4126">
                  <c:v>#N/A</c:v>
                </c:pt>
                <c:pt idx="4127">
                  <c:v>#N/A</c:v>
                </c:pt>
                <c:pt idx="4128">
                  <c:v>#N/A</c:v>
                </c:pt>
                <c:pt idx="4129">
                  <c:v>#N/A</c:v>
                </c:pt>
                <c:pt idx="4130">
                  <c:v>#N/A</c:v>
                </c:pt>
                <c:pt idx="4131">
                  <c:v>#N/A</c:v>
                </c:pt>
                <c:pt idx="4132">
                  <c:v>#N/A</c:v>
                </c:pt>
                <c:pt idx="4133">
                  <c:v>#N/A</c:v>
                </c:pt>
                <c:pt idx="4134">
                  <c:v>#N/A</c:v>
                </c:pt>
                <c:pt idx="4135">
                  <c:v>#N/A</c:v>
                </c:pt>
                <c:pt idx="4136">
                  <c:v>#N/A</c:v>
                </c:pt>
                <c:pt idx="4137">
                  <c:v>#N/A</c:v>
                </c:pt>
                <c:pt idx="4138">
                  <c:v>#N/A</c:v>
                </c:pt>
                <c:pt idx="4139">
                  <c:v>#N/A</c:v>
                </c:pt>
                <c:pt idx="4140">
                  <c:v>#N/A</c:v>
                </c:pt>
                <c:pt idx="4141">
                  <c:v>#N/A</c:v>
                </c:pt>
                <c:pt idx="4142">
                  <c:v>#N/A</c:v>
                </c:pt>
                <c:pt idx="4143">
                  <c:v>#N/A</c:v>
                </c:pt>
                <c:pt idx="4144">
                  <c:v>#N/A</c:v>
                </c:pt>
                <c:pt idx="4145">
                  <c:v>#N/A</c:v>
                </c:pt>
                <c:pt idx="4146">
                  <c:v>#N/A</c:v>
                </c:pt>
                <c:pt idx="4147">
                  <c:v>#N/A</c:v>
                </c:pt>
                <c:pt idx="4148">
                  <c:v>#N/A</c:v>
                </c:pt>
                <c:pt idx="4149">
                  <c:v>#N/A</c:v>
                </c:pt>
                <c:pt idx="4150">
                  <c:v>#N/A</c:v>
                </c:pt>
                <c:pt idx="4151">
                  <c:v>#N/A</c:v>
                </c:pt>
                <c:pt idx="4152">
                  <c:v>#N/A</c:v>
                </c:pt>
                <c:pt idx="4153">
                  <c:v>#N/A</c:v>
                </c:pt>
                <c:pt idx="4154">
                  <c:v>#N/A</c:v>
                </c:pt>
                <c:pt idx="4155">
                  <c:v>#N/A</c:v>
                </c:pt>
                <c:pt idx="4156">
                  <c:v>#N/A</c:v>
                </c:pt>
                <c:pt idx="4157">
                  <c:v>#N/A</c:v>
                </c:pt>
                <c:pt idx="4158">
                  <c:v>#N/A</c:v>
                </c:pt>
                <c:pt idx="4159">
                  <c:v>#N/A</c:v>
                </c:pt>
                <c:pt idx="4160">
                  <c:v>#N/A</c:v>
                </c:pt>
                <c:pt idx="4161">
                  <c:v>#N/A</c:v>
                </c:pt>
                <c:pt idx="4162">
                  <c:v>#N/A</c:v>
                </c:pt>
                <c:pt idx="4163">
                  <c:v>#N/A</c:v>
                </c:pt>
                <c:pt idx="4164">
                  <c:v>#N/A</c:v>
                </c:pt>
                <c:pt idx="4165">
                  <c:v>#N/A</c:v>
                </c:pt>
                <c:pt idx="4166">
                  <c:v>#N/A</c:v>
                </c:pt>
                <c:pt idx="4167">
                  <c:v>#N/A</c:v>
                </c:pt>
                <c:pt idx="4168">
                  <c:v>#N/A</c:v>
                </c:pt>
                <c:pt idx="4169">
                  <c:v>#N/A</c:v>
                </c:pt>
                <c:pt idx="4170">
                  <c:v>#N/A</c:v>
                </c:pt>
                <c:pt idx="4171">
                  <c:v>#N/A</c:v>
                </c:pt>
                <c:pt idx="4172">
                  <c:v>#N/A</c:v>
                </c:pt>
                <c:pt idx="4173">
                  <c:v>#N/A</c:v>
                </c:pt>
                <c:pt idx="4174">
                  <c:v>#N/A</c:v>
                </c:pt>
                <c:pt idx="4175">
                  <c:v>#N/A</c:v>
                </c:pt>
                <c:pt idx="4176">
                  <c:v>#N/A</c:v>
                </c:pt>
                <c:pt idx="4177">
                  <c:v>#N/A</c:v>
                </c:pt>
                <c:pt idx="4178">
                  <c:v>#N/A</c:v>
                </c:pt>
                <c:pt idx="4179">
                  <c:v>#N/A</c:v>
                </c:pt>
                <c:pt idx="4180">
                  <c:v>#N/A</c:v>
                </c:pt>
                <c:pt idx="4181">
                  <c:v>#N/A</c:v>
                </c:pt>
                <c:pt idx="4182">
                  <c:v>#N/A</c:v>
                </c:pt>
                <c:pt idx="4183">
                  <c:v>#N/A</c:v>
                </c:pt>
                <c:pt idx="4184">
                  <c:v>#N/A</c:v>
                </c:pt>
                <c:pt idx="4185">
                  <c:v>#N/A</c:v>
                </c:pt>
                <c:pt idx="4186">
                  <c:v>#N/A</c:v>
                </c:pt>
                <c:pt idx="4187">
                  <c:v>#N/A</c:v>
                </c:pt>
                <c:pt idx="4188">
                  <c:v>#N/A</c:v>
                </c:pt>
                <c:pt idx="4189">
                  <c:v>#N/A</c:v>
                </c:pt>
                <c:pt idx="4190">
                  <c:v>#N/A</c:v>
                </c:pt>
                <c:pt idx="4191">
                  <c:v>#N/A</c:v>
                </c:pt>
                <c:pt idx="4192">
                  <c:v>#N/A</c:v>
                </c:pt>
                <c:pt idx="4193">
                  <c:v>#N/A</c:v>
                </c:pt>
                <c:pt idx="4194">
                  <c:v>#N/A</c:v>
                </c:pt>
                <c:pt idx="4195">
                  <c:v>#N/A</c:v>
                </c:pt>
                <c:pt idx="4196">
                  <c:v>#N/A</c:v>
                </c:pt>
                <c:pt idx="4197">
                  <c:v>#N/A</c:v>
                </c:pt>
                <c:pt idx="4198">
                  <c:v>#N/A</c:v>
                </c:pt>
                <c:pt idx="4199">
                  <c:v>#N/A</c:v>
                </c:pt>
                <c:pt idx="4200">
                  <c:v>#N/A</c:v>
                </c:pt>
                <c:pt idx="4201">
                  <c:v>#N/A</c:v>
                </c:pt>
                <c:pt idx="4202">
                  <c:v>#N/A</c:v>
                </c:pt>
                <c:pt idx="4203">
                  <c:v>#N/A</c:v>
                </c:pt>
                <c:pt idx="4204">
                  <c:v>#N/A</c:v>
                </c:pt>
                <c:pt idx="4205">
                  <c:v>#N/A</c:v>
                </c:pt>
                <c:pt idx="4206">
                  <c:v>#N/A</c:v>
                </c:pt>
                <c:pt idx="4207">
                  <c:v>#N/A</c:v>
                </c:pt>
                <c:pt idx="4208">
                  <c:v>#N/A</c:v>
                </c:pt>
                <c:pt idx="4209">
                  <c:v>#N/A</c:v>
                </c:pt>
                <c:pt idx="4210">
                  <c:v>#N/A</c:v>
                </c:pt>
                <c:pt idx="4211">
                  <c:v>#N/A</c:v>
                </c:pt>
                <c:pt idx="4212">
                  <c:v>#N/A</c:v>
                </c:pt>
                <c:pt idx="4213">
                  <c:v>#N/A</c:v>
                </c:pt>
                <c:pt idx="4214">
                  <c:v>#N/A</c:v>
                </c:pt>
                <c:pt idx="4215">
                  <c:v>#N/A</c:v>
                </c:pt>
                <c:pt idx="4216">
                  <c:v>#N/A</c:v>
                </c:pt>
                <c:pt idx="4217">
                  <c:v>#N/A</c:v>
                </c:pt>
                <c:pt idx="4218">
                  <c:v>#N/A</c:v>
                </c:pt>
                <c:pt idx="4219">
                  <c:v>#N/A</c:v>
                </c:pt>
                <c:pt idx="4220">
                  <c:v>#N/A</c:v>
                </c:pt>
                <c:pt idx="4221">
                  <c:v>#N/A</c:v>
                </c:pt>
                <c:pt idx="4222">
                  <c:v>#N/A</c:v>
                </c:pt>
                <c:pt idx="4223">
                  <c:v>#N/A</c:v>
                </c:pt>
                <c:pt idx="4224">
                  <c:v>#N/A</c:v>
                </c:pt>
                <c:pt idx="4225">
                  <c:v>#N/A</c:v>
                </c:pt>
                <c:pt idx="4226">
                  <c:v>#N/A</c:v>
                </c:pt>
                <c:pt idx="4227">
                  <c:v>#N/A</c:v>
                </c:pt>
                <c:pt idx="4228">
                  <c:v>#N/A</c:v>
                </c:pt>
                <c:pt idx="4229">
                  <c:v>#N/A</c:v>
                </c:pt>
                <c:pt idx="4230">
                  <c:v>#N/A</c:v>
                </c:pt>
                <c:pt idx="4231">
                  <c:v>#N/A</c:v>
                </c:pt>
                <c:pt idx="4232">
                  <c:v>#N/A</c:v>
                </c:pt>
                <c:pt idx="4233">
                  <c:v>#N/A</c:v>
                </c:pt>
                <c:pt idx="4234">
                  <c:v>#N/A</c:v>
                </c:pt>
                <c:pt idx="4235">
                  <c:v>#N/A</c:v>
                </c:pt>
                <c:pt idx="4236">
                  <c:v>#N/A</c:v>
                </c:pt>
                <c:pt idx="4237">
                  <c:v>#N/A</c:v>
                </c:pt>
                <c:pt idx="4238">
                  <c:v>#N/A</c:v>
                </c:pt>
                <c:pt idx="4239">
                  <c:v>#N/A</c:v>
                </c:pt>
                <c:pt idx="4240">
                  <c:v>#N/A</c:v>
                </c:pt>
                <c:pt idx="4241">
                  <c:v>#N/A</c:v>
                </c:pt>
                <c:pt idx="4242">
                  <c:v>#N/A</c:v>
                </c:pt>
                <c:pt idx="4243">
                  <c:v>#N/A</c:v>
                </c:pt>
                <c:pt idx="4244">
                  <c:v>#N/A</c:v>
                </c:pt>
                <c:pt idx="4245">
                  <c:v>#N/A</c:v>
                </c:pt>
                <c:pt idx="4246">
                  <c:v>#N/A</c:v>
                </c:pt>
                <c:pt idx="4247">
                  <c:v>#N/A</c:v>
                </c:pt>
                <c:pt idx="4248">
                  <c:v>#N/A</c:v>
                </c:pt>
                <c:pt idx="4249">
                  <c:v>#N/A</c:v>
                </c:pt>
                <c:pt idx="4250">
                  <c:v>#N/A</c:v>
                </c:pt>
                <c:pt idx="4251">
                  <c:v>#N/A</c:v>
                </c:pt>
                <c:pt idx="4252">
                  <c:v>#N/A</c:v>
                </c:pt>
                <c:pt idx="4253">
                  <c:v>#N/A</c:v>
                </c:pt>
                <c:pt idx="4254">
                  <c:v>#N/A</c:v>
                </c:pt>
                <c:pt idx="4255">
                  <c:v>#N/A</c:v>
                </c:pt>
                <c:pt idx="4256">
                  <c:v>#N/A</c:v>
                </c:pt>
                <c:pt idx="4257">
                  <c:v>#N/A</c:v>
                </c:pt>
                <c:pt idx="4258">
                  <c:v>#N/A</c:v>
                </c:pt>
                <c:pt idx="4259">
                  <c:v>#N/A</c:v>
                </c:pt>
                <c:pt idx="4260">
                  <c:v>#N/A</c:v>
                </c:pt>
                <c:pt idx="4261">
                  <c:v>#N/A</c:v>
                </c:pt>
                <c:pt idx="4262">
                  <c:v>#N/A</c:v>
                </c:pt>
                <c:pt idx="4263">
                  <c:v>#N/A</c:v>
                </c:pt>
                <c:pt idx="4264">
                  <c:v>#N/A</c:v>
                </c:pt>
                <c:pt idx="4265">
                  <c:v>#N/A</c:v>
                </c:pt>
                <c:pt idx="4266">
                  <c:v>#N/A</c:v>
                </c:pt>
                <c:pt idx="4267">
                  <c:v>#N/A</c:v>
                </c:pt>
                <c:pt idx="4268">
                  <c:v>#N/A</c:v>
                </c:pt>
                <c:pt idx="4269">
                  <c:v>#N/A</c:v>
                </c:pt>
                <c:pt idx="4270">
                  <c:v>#N/A</c:v>
                </c:pt>
                <c:pt idx="4271">
                  <c:v>#N/A</c:v>
                </c:pt>
                <c:pt idx="4272">
                  <c:v>#N/A</c:v>
                </c:pt>
                <c:pt idx="4273">
                  <c:v>#N/A</c:v>
                </c:pt>
                <c:pt idx="4274">
                  <c:v>#N/A</c:v>
                </c:pt>
                <c:pt idx="4275">
                  <c:v>#N/A</c:v>
                </c:pt>
                <c:pt idx="4276">
                  <c:v>#N/A</c:v>
                </c:pt>
                <c:pt idx="4277">
                  <c:v>#N/A</c:v>
                </c:pt>
                <c:pt idx="4278">
                  <c:v>#N/A</c:v>
                </c:pt>
                <c:pt idx="4279">
                  <c:v>#N/A</c:v>
                </c:pt>
                <c:pt idx="4280">
                  <c:v>#N/A</c:v>
                </c:pt>
                <c:pt idx="4281">
                  <c:v>#N/A</c:v>
                </c:pt>
                <c:pt idx="4282">
                  <c:v>#N/A</c:v>
                </c:pt>
                <c:pt idx="4283">
                  <c:v>#N/A</c:v>
                </c:pt>
                <c:pt idx="4284">
                  <c:v>#N/A</c:v>
                </c:pt>
                <c:pt idx="4285">
                  <c:v>#N/A</c:v>
                </c:pt>
                <c:pt idx="4286">
                  <c:v>#N/A</c:v>
                </c:pt>
                <c:pt idx="4287">
                  <c:v>#N/A</c:v>
                </c:pt>
                <c:pt idx="4288">
                  <c:v>#N/A</c:v>
                </c:pt>
                <c:pt idx="4289">
                  <c:v>#N/A</c:v>
                </c:pt>
                <c:pt idx="4290">
                  <c:v>#N/A</c:v>
                </c:pt>
                <c:pt idx="4291">
                  <c:v>#N/A</c:v>
                </c:pt>
                <c:pt idx="4292">
                  <c:v>#N/A</c:v>
                </c:pt>
                <c:pt idx="4293">
                  <c:v>#N/A</c:v>
                </c:pt>
                <c:pt idx="4294">
                  <c:v>#N/A</c:v>
                </c:pt>
                <c:pt idx="4295">
                  <c:v>#N/A</c:v>
                </c:pt>
                <c:pt idx="4296">
                  <c:v>#N/A</c:v>
                </c:pt>
                <c:pt idx="4297">
                  <c:v>#N/A</c:v>
                </c:pt>
                <c:pt idx="4298">
                  <c:v>#N/A</c:v>
                </c:pt>
                <c:pt idx="4299">
                  <c:v>#N/A</c:v>
                </c:pt>
                <c:pt idx="4300">
                  <c:v>#N/A</c:v>
                </c:pt>
                <c:pt idx="4301">
                  <c:v>#N/A</c:v>
                </c:pt>
                <c:pt idx="4302">
                  <c:v>#N/A</c:v>
                </c:pt>
                <c:pt idx="4303">
                  <c:v>#N/A</c:v>
                </c:pt>
                <c:pt idx="4304">
                  <c:v>#N/A</c:v>
                </c:pt>
                <c:pt idx="4305">
                  <c:v>#N/A</c:v>
                </c:pt>
                <c:pt idx="4306">
                  <c:v>#N/A</c:v>
                </c:pt>
                <c:pt idx="4307">
                  <c:v>#N/A</c:v>
                </c:pt>
                <c:pt idx="4308">
                  <c:v>#N/A</c:v>
                </c:pt>
                <c:pt idx="4309">
                  <c:v>#N/A</c:v>
                </c:pt>
                <c:pt idx="4310">
                  <c:v>#N/A</c:v>
                </c:pt>
                <c:pt idx="4311">
                  <c:v>#N/A</c:v>
                </c:pt>
                <c:pt idx="4312">
                  <c:v>#N/A</c:v>
                </c:pt>
                <c:pt idx="4313">
                  <c:v>#N/A</c:v>
                </c:pt>
                <c:pt idx="4314">
                  <c:v>#N/A</c:v>
                </c:pt>
                <c:pt idx="4315">
                  <c:v>#N/A</c:v>
                </c:pt>
                <c:pt idx="4316">
                  <c:v>#N/A</c:v>
                </c:pt>
                <c:pt idx="4317">
                  <c:v>#N/A</c:v>
                </c:pt>
                <c:pt idx="4318">
                  <c:v>#N/A</c:v>
                </c:pt>
                <c:pt idx="4319">
                  <c:v>#N/A</c:v>
                </c:pt>
                <c:pt idx="4320">
                  <c:v>#N/A</c:v>
                </c:pt>
                <c:pt idx="4321">
                  <c:v>#N/A</c:v>
                </c:pt>
                <c:pt idx="4322">
                  <c:v>#N/A</c:v>
                </c:pt>
                <c:pt idx="4323">
                  <c:v>#N/A</c:v>
                </c:pt>
                <c:pt idx="4324">
                  <c:v>#N/A</c:v>
                </c:pt>
                <c:pt idx="4325">
                  <c:v>#N/A</c:v>
                </c:pt>
                <c:pt idx="4326">
                  <c:v>#N/A</c:v>
                </c:pt>
                <c:pt idx="4327">
                  <c:v>#N/A</c:v>
                </c:pt>
                <c:pt idx="4328">
                  <c:v>#N/A</c:v>
                </c:pt>
                <c:pt idx="4329">
                  <c:v>#N/A</c:v>
                </c:pt>
                <c:pt idx="4330">
                  <c:v>#N/A</c:v>
                </c:pt>
                <c:pt idx="4331">
                  <c:v>#N/A</c:v>
                </c:pt>
                <c:pt idx="4332">
                  <c:v>#N/A</c:v>
                </c:pt>
                <c:pt idx="4333">
                  <c:v>#N/A</c:v>
                </c:pt>
                <c:pt idx="4334">
                  <c:v>#N/A</c:v>
                </c:pt>
                <c:pt idx="4335">
                  <c:v>#N/A</c:v>
                </c:pt>
                <c:pt idx="4336">
                  <c:v>#N/A</c:v>
                </c:pt>
                <c:pt idx="4337">
                  <c:v>#N/A</c:v>
                </c:pt>
                <c:pt idx="4338">
                  <c:v>#N/A</c:v>
                </c:pt>
                <c:pt idx="4339">
                  <c:v>#N/A</c:v>
                </c:pt>
                <c:pt idx="4340">
                  <c:v>#N/A</c:v>
                </c:pt>
                <c:pt idx="4341">
                  <c:v>#N/A</c:v>
                </c:pt>
                <c:pt idx="4342">
                  <c:v>#N/A</c:v>
                </c:pt>
                <c:pt idx="4343">
                  <c:v>#N/A</c:v>
                </c:pt>
                <c:pt idx="4344">
                  <c:v>#N/A</c:v>
                </c:pt>
                <c:pt idx="4345">
                  <c:v>#N/A</c:v>
                </c:pt>
                <c:pt idx="4346">
                  <c:v>#N/A</c:v>
                </c:pt>
                <c:pt idx="4347">
                  <c:v>#N/A</c:v>
                </c:pt>
                <c:pt idx="4348">
                  <c:v>#N/A</c:v>
                </c:pt>
                <c:pt idx="4349">
                  <c:v>#N/A</c:v>
                </c:pt>
                <c:pt idx="4350">
                  <c:v>#N/A</c:v>
                </c:pt>
                <c:pt idx="4351">
                  <c:v>#N/A</c:v>
                </c:pt>
                <c:pt idx="4352">
                  <c:v>#N/A</c:v>
                </c:pt>
                <c:pt idx="4353">
                  <c:v>#N/A</c:v>
                </c:pt>
                <c:pt idx="4354">
                  <c:v>#N/A</c:v>
                </c:pt>
                <c:pt idx="4355">
                  <c:v>#N/A</c:v>
                </c:pt>
                <c:pt idx="4356">
                  <c:v>#N/A</c:v>
                </c:pt>
                <c:pt idx="4357">
                  <c:v>#N/A</c:v>
                </c:pt>
                <c:pt idx="4358">
                  <c:v>#N/A</c:v>
                </c:pt>
                <c:pt idx="4359">
                  <c:v>#N/A</c:v>
                </c:pt>
                <c:pt idx="4360">
                  <c:v>#N/A</c:v>
                </c:pt>
                <c:pt idx="4361">
                  <c:v>#N/A</c:v>
                </c:pt>
                <c:pt idx="4362">
                  <c:v>#N/A</c:v>
                </c:pt>
                <c:pt idx="4363">
                  <c:v>#N/A</c:v>
                </c:pt>
                <c:pt idx="4364">
                  <c:v>#N/A</c:v>
                </c:pt>
                <c:pt idx="4365">
                  <c:v>#N/A</c:v>
                </c:pt>
                <c:pt idx="4366">
                  <c:v>#N/A</c:v>
                </c:pt>
                <c:pt idx="4367">
                  <c:v>#N/A</c:v>
                </c:pt>
                <c:pt idx="4368">
                  <c:v>#N/A</c:v>
                </c:pt>
                <c:pt idx="4369">
                  <c:v>#N/A</c:v>
                </c:pt>
                <c:pt idx="4370">
                  <c:v>#N/A</c:v>
                </c:pt>
                <c:pt idx="4371">
                  <c:v>#N/A</c:v>
                </c:pt>
                <c:pt idx="4372">
                  <c:v>#N/A</c:v>
                </c:pt>
                <c:pt idx="4373">
                  <c:v>#N/A</c:v>
                </c:pt>
                <c:pt idx="4374">
                  <c:v>#N/A</c:v>
                </c:pt>
                <c:pt idx="4375">
                  <c:v>#N/A</c:v>
                </c:pt>
                <c:pt idx="4376">
                  <c:v>#N/A</c:v>
                </c:pt>
                <c:pt idx="4377">
                  <c:v>#N/A</c:v>
                </c:pt>
                <c:pt idx="4378">
                  <c:v>#N/A</c:v>
                </c:pt>
                <c:pt idx="4379">
                  <c:v>#N/A</c:v>
                </c:pt>
                <c:pt idx="4380">
                  <c:v>#N/A</c:v>
                </c:pt>
                <c:pt idx="4381">
                  <c:v>#N/A</c:v>
                </c:pt>
                <c:pt idx="4382">
                  <c:v>#N/A</c:v>
                </c:pt>
                <c:pt idx="4383">
                  <c:v>#N/A</c:v>
                </c:pt>
                <c:pt idx="4384">
                  <c:v>#N/A</c:v>
                </c:pt>
                <c:pt idx="4385">
                  <c:v>#N/A</c:v>
                </c:pt>
                <c:pt idx="4386">
                  <c:v>#N/A</c:v>
                </c:pt>
                <c:pt idx="4387">
                  <c:v>#N/A</c:v>
                </c:pt>
                <c:pt idx="4388">
                  <c:v>#N/A</c:v>
                </c:pt>
                <c:pt idx="4389">
                  <c:v>#N/A</c:v>
                </c:pt>
                <c:pt idx="4390">
                  <c:v>#N/A</c:v>
                </c:pt>
                <c:pt idx="4391">
                  <c:v>#N/A</c:v>
                </c:pt>
                <c:pt idx="4392">
                  <c:v>#N/A</c:v>
                </c:pt>
                <c:pt idx="4393">
                  <c:v>#N/A</c:v>
                </c:pt>
                <c:pt idx="4394">
                  <c:v>#N/A</c:v>
                </c:pt>
                <c:pt idx="4395">
                  <c:v>#N/A</c:v>
                </c:pt>
                <c:pt idx="4396">
                  <c:v>#N/A</c:v>
                </c:pt>
                <c:pt idx="4397">
                  <c:v>#N/A</c:v>
                </c:pt>
                <c:pt idx="4398">
                  <c:v>#N/A</c:v>
                </c:pt>
                <c:pt idx="4399">
                  <c:v>#N/A</c:v>
                </c:pt>
                <c:pt idx="4400">
                  <c:v>#N/A</c:v>
                </c:pt>
                <c:pt idx="4401">
                  <c:v>#N/A</c:v>
                </c:pt>
                <c:pt idx="4402">
                  <c:v>#N/A</c:v>
                </c:pt>
                <c:pt idx="4403">
                  <c:v>#N/A</c:v>
                </c:pt>
                <c:pt idx="4404">
                  <c:v>#N/A</c:v>
                </c:pt>
                <c:pt idx="4405">
                  <c:v>#N/A</c:v>
                </c:pt>
                <c:pt idx="4406">
                  <c:v>#N/A</c:v>
                </c:pt>
                <c:pt idx="4407">
                  <c:v>#N/A</c:v>
                </c:pt>
                <c:pt idx="4408">
                  <c:v>#N/A</c:v>
                </c:pt>
                <c:pt idx="4409">
                  <c:v>#N/A</c:v>
                </c:pt>
                <c:pt idx="4410">
                  <c:v>#N/A</c:v>
                </c:pt>
                <c:pt idx="4411">
                  <c:v>#N/A</c:v>
                </c:pt>
                <c:pt idx="4412">
                  <c:v>#N/A</c:v>
                </c:pt>
                <c:pt idx="4413">
                  <c:v>#N/A</c:v>
                </c:pt>
                <c:pt idx="4414">
                  <c:v>#N/A</c:v>
                </c:pt>
                <c:pt idx="4415">
                  <c:v>#N/A</c:v>
                </c:pt>
                <c:pt idx="4416">
                  <c:v>#N/A</c:v>
                </c:pt>
                <c:pt idx="4417">
                  <c:v>#N/A</c:v>
                </c:pt>
                <c:pt idx="4418">
                  <c:v>#N/A</c:v>
                </c:pt>
                <c:pt idx="4419">
                  <c:v>#N/A</c:v>
                </c:pt>
                <c:pt idx="4420">
                  <c:v>#N/A</c:v>
                </c:pt>
                <c:pt idx="4421">
                  <c:v>#N/A</c:v>
                </c:pt>
                <c:pt idx="4422">
                  <c:v>#N/A</c:v>
                </c:pt>
                <c:pt idx="4423">
                  <c:v>#N/A</c:v>
                </c:pt>
                <c:pt idx="4424">
                  <c:v>#N/A</c:v>
                </c:pt>
                <c:pt idx="4425">
                  <c:v>#N/A</c:v>
                </c:pt>
                <c:pt idx="4426">
                  <c:v>#N/A</c:v>
                </c:pt>
                <c:pt idx="4427">
                  <c:v>#N/A</c:v>
                </c:pt>
                <c:pt idx="4428">
                  <c:v>#N/A</c:v>
                </c:pt>
                <c:pt idx="4429">
                  <c:v>#N/A</c:v>
                </c:pt>
                <c:pt idx="4430">
                  <c:v>#N/A</c:v>
                </c:pt>
                <c:pt idx="4431">
                  <c:v>#N/A</c:v>
                </c:pt>
                <c:pt idx="4432">
                  <c:v>#N/A</c:v>
                </c:pt>
                <c:pt idx="4433">
                  <c:v>#N/A</c:v>
                </c:pt>
                <c:pt idx="4434">
                  <c:v>#N/A</c:v>
                </c:pt>
                <c:pt idx="4435">
                  <c:v>#N/A</c:v>
                </c:pt>
                <c:pt idx="4436">
                  <c:v>#N/A</c:v>
                </c:pt>
                <c:pt idx="4437">
                  <c:v>#N/A</c:v>
                </c:pt>
                <c:pt idx="4438">
                  <c:v>#N/A</c:v>
                </c:pt>
                <c:pt idx="4439">
                  <c:v>#N/A</c:v>
                </c:pt>
                <c:pt idx="4440">
                  <c:v>#N/A</c:v>
                </c:pt>
                <c:pt idx="4441">
                  <c:v>#N/A</c:v>
                </c:pt>
                <c:pt idx="4442">
                  <c:v>#N/A</c:v>
                </c:pt>
                <c:pt idx="4443">
                  <c:v>#N/A</c:v>
                </c:pt>
                <c:pt idx="4444">
                  <c:v>#N/A</c:v>
                </c:pt>
                <c:pt idx="4445">
                  <c:v>#N/A</c:v>
                </c:pt>
                <c:pt idx="4446">
                  <c:v>#N/A</c:v>
                </c:pt>
                <c:pt idx="4447">
                  <c:v>#N/A</c:v>
                </c:pt>
                <c:pt idx="4448">
                  <c:v>#N/A</c:v>
                </c:pt>
                <c:pt idx="4449">
                  <c:v>#N/A</c:v>
                </c:pt>
                <c:pt idx="4450">
                  <c:v>#N/A</c:v>
                </c:pt>
                <c:pt idx="4451">
                  <c:v>#N/A</c:v>
                </c:pt>
                <c:pt idx="4452">
                  <c:v>#N/A</c:v>
                </c:pt>
                <c:pt idx="4453">
                  <c:v>#N/A</c:v>
                </c:pt>
                <c:pt idx="4454">
                  <c:v>#N/A</c:v>
                </c:pt>
                <c:pt idx="4455">
                  <c:v>#N/A</c:v>
                </c:pt>
                <c:pt idx="4456">
                  <c:v>#N/A</c:v>
                </c:pt>
                <c:pt idx="4457">
                  <c:v>#N/A</c:v>
                </c:pt>
                <c:pt idx="4458">
                  <c:v>#N/A</c:v>
                </c:pt>
                <c:pt idx="4459">
                  <c:v>#N/A</c:v>
                </c:pt>
                <c:pt idx="4460">
                  <c:v>#N/A</c:v>
                </c:pt>
                <c:pt idx="4461">
                  <c:v>#N/A</c:v>
                </c:pt>
                <c:pt idx="4462">
                  <c:v>#N/A</c:v>
                </c:pt>
                <c:pt idx="4463">
                  <c:v>#N/A</c:v>
                </c:pt>
                <c:pt idx="4464">
                  <c:v>#N/A</c:v>
                </c:pt>
                <c:pt idx="4465">
                  <c:v>#N/A</c:v>
                </c:pt>
                <c:pt idx="4466">
                  <c:v>#N/A</c:v>
                </c:pt>
                <c:pt idx="4467">
                  <c:v>#N/A</c:v>
                </c:pt>
                <c:pt idx="4468">
                  <c:v>#N/A</c:v>
                </c:pt>
                <c:pt idx="4469">
                  <c:v>#N/A</c:v>
                </c:pt>
                <c:pt idx="4470">
                  <c:v>#N/A</c:v>
                </c:pt>
                <c:pt idx="4471">
                  <c:v>#N/A</c:v>
                </c:pt>
                <c:pt idx="4472">
                  <c:v>#N/A</c:v>
                </c:pt>
                <c:pt idx="4473">
                  <c:v>#N/A</c:v>
                </c:pt>
                <c:pt idx="4474">
                  <c:v>#N/A</c:v>
                </c:pt>
                <c:pt idx="4475">
                  <c:v>#N/A</c:v>
                </c:pt>
                <c:pt idx="4476">
                  <c:v>#N/A</c:v>
                </c:pt>
                <c:pt idx="4477">
                  <c:v>#N/A</c:v>
                </c:pt>
                <c:pt idx="4478">
                  <c:v>#N/A</c:v>
                </c:pt>
                <c:pt idx="4479">
                  <c:v>#N/A</c:v>
                </c:pt>
                <c:pt idx="4480">
                  <c:v>#N/A</c:v>
                </c:pt>
                <c:pt idx="4481">
                  <c:v>#N/A</c:v>
                </c:pt>
                <c:pt idx="4482">
                  <c:v>#N/A</c:v>
                </c:pt>
                <c:pt idx="4483">
                  <c:v>#N/A</c:v>
                </c:pt>
                <c:pt idx="4484">
                  <c:v>#N/A</c:v>
                </c:pt>
                <c:pt idx="4485">
                  <c:v>#N/A</c:v>
                </c:pt>
                <c:pt idx="4486">
                  <c:v>#N/A</c:v>
                </c:pt>
                <c:pt idx="4487">
                  <c:v>#N/A</c:v>
                </c:pt>
                <c:pt idx="4488">
                  <c:v>#N/A</c:v>
                </c:pt>
                <c:pt idx="4489">
                  <c:v>#N/A</c:v>
                </c:pt>
                <c:pt idx="4490">
                  <c:v>#N/A</c:v>
                </c:pt>
                <c:pt idx="4491">
                  <c:v>#N/A</c:v>
                </c:pt>
                <c:pt idx="4492">
                  <c:v>#N/A</c:v>
                </c:pt>
                <c:pt idx="4493">
                  <c:v>#N/A</c:v>
                </c:pt>
                <c:pt idx="4494">
                  <c:v>#N/A</c:v>
                </c:pt>
                <c:pt idx="4495">
                  <c:v>#N/A</c:v>
                </c:pt>
                <c:pt idx="4496">
                  <c:v>#N/A</c:v>
                </c:pt>
                <c:pt idx="4497">
                  <c:v>#N/A</c:v>
                </c:pt>
                <c:pt idx="4498">
                  <c:v>#N/A</c:v>
                </c:pt>
                <c:pt idx="4499">
                  <c:v>#N/A</c:v>
                </c:pt>
                <c:pt idx="4500">
                  <c:v>#N/A</c:v>
                </c:pt>
                <c:pt idx="4501">
                  <c:v>#N/A</c:v>
                </c:pt>
                <c:pt idx="4502">
                  <c:v>#N/A</c:v>
                </c:pt>
                <c:pt idx="4503">
                  <c:v>#N/A</c:v>
                </c:pt>
                <c:pt idx="4504">
                  <c:v>#N/A</c:v>
                </c:pt>
                <c:pt idx="4505">
                  <c:v>#N/A</c:v>
                </c:pt>
                <c:pt idx="4506">
                  <c:v>#N/A</c:v>
                </c:pt>
                <c:pt idx="4507">
                  <c:v>#N/A</c:v>
                </c:pt>
                <c:pt idx="4508">
                  <c:v>#N/A</c:v>
                </c:pt>
                <c:pt idx="4509">
                  <c:v>#N/A</c:v>
                </c:pt>
                <c:pt idx="4510">
                  <c:v>#N/A</c:v>
                </c:pt>
                <c:pt idx="4511">
                  <c:v>#N/A</c:v>
                </c:pt>
                <c:pt idx="4512">
                  <c:v>#N/A</c:v>
                </c:pt>
                <c:pt idx="4513">
                  <c:v>#N/A</c:v>
                </c:pt>
                <c:pt idx="4514">
                  <c:v>#N/A</c:v>
                </c:pt>
                <c:pt idx="4515">
                  <c:v>#N/A</c:v>
                </c:pt>
                <c:pt idx="4516">
                  <c:v>#N/A</c:v>
                </c:pt>
                <c:pt idx="4517">
                  <c:v>#N/A</c:v>
                </c:pt>
                <c:pt idx="4518">
                  <c:v>#N/A</c:v>
                </c:pt>
                <c:pt idx="4519">
                  <c:v>#N/A</c:v>
                </c:pt>
                <c:pt idx="4520">
                  <c:v>#N/A</c:v>
                </c:pt>
                <c:pt idx="4521">
                  <c:v>#N/A</c:v>
                </c:pt>
                <c:pt idx="4522">
                  <c:v>#N/A</c:v>
                </c:pt>
                <c:pt idx="4523">
                  <c:v>#N/A</c:v>
                </c:pt>
                <c:pt idx="4524">
                  <c:v>#N/A</c:v>
                </c:pt>
                <c:pt idx="4525">
                  <c:v>#N/A</c:v>
                </c:pt>
                <c:pt idx="4526">
                  <c:v>#N/A</c:v>
                </c:pt>
                <c:pt idx="4527">
                  <c:v>#N/A</c:v>
                </c:pt>
                <c:pt idx="4528">
                  <c:v>#N/A</c:v>
                </c:pt>
                <c:pt idx="4529">
                  <c:v>#N/A</c:v>
                </c:pt>
                <c:pt idx="4530">
                  <c:v>#N/A</c:v>
                </c:pt>
                <c:pt idx="4531">
                  <c:v>#N/A</c:v>
                </c:pt>
                <c:pt idx="4532">
                  <c:v>#N/A</c:v>
                </c:pt>
                <c:pt idx="4533">
                  <c:v>#N/A</c:v>
                </c:pt>
                <c:pt idx="4534">
                  <c:v>#N/A</c:v>
                </c:pt>
                <c:pt idx="4535">
                  <c:v>#N/A</c:v>
                </c:pt>
                <c:pt idx="4536">
                  <c:v>#N/A</c:v>
                </c:pt>
                <c:pt idx="4537">
                  <c:v>#N/A</c:v>
                </c:pt>
                <c:pt idx="4538">
                  <c:v>#N/A</c:v>
                </c:pt>
                <c:pt idx="4539">
                  <c:v>#N/A</c:v>
                </c:pt>
                <c:pt idx="4540">
                  <c:v>#N/A</c:v>
                </c:pt>
                <c:pt idx="4541">
                  <c:v>#N/A</c:v>
                </c:pt>
                <c:pt idx="4542">
                  <c:v>#N/A</c:v>
                </c:pt>
                <c:pt idx="4543">
                  <c:v>#N/A</c:v>
                </c:pt>
                <c:pt idx="4544">
                  <c:v>#N/A</c:v>
                </c:pt>
                <c:pt idx="4545">
                  <c:v>#N/A</c:v>
                </c:pt>
                <c:pt idx="4546">
                  <c:v>#N/A</c:v>
                </c:pt>
                <c:pt idx="4547">
                  <c:v>#N/A</c:v>
                </c:pt>
                <c:pt idx="4548">
                  <c:v>#N/A</c:v>
                </c:pt>
                <c:pt idx="4549">
                  <c:v>#N/A</c:v>
                </c:pt>
                <c:pt idx="4550">
                  <c:v>#N/A</c:v>
                </c:pt>
                <c:pt idx="4551">
                  <c:v>#N/A</c:v>
                </c:pt>
                <c:pt idx="4552">
                  <c:v>#N/A</c:v>
                </c:pt>
                <c:pt idx="4553">
                  <c:v>#N/A</c:v>
                </c:pt>
                <c:pt idx="4554">
                  <c:v>#N/A</c:v>
                </c:pt>
                <c:pt idx="4555">
                  <c:v>#N/A</c:v>
                </c:pt>
                <c:pt idx="4556">
                  <c:v>#N/A</c:v>
                </c:pt>
                <c:pt idx="4557">
                  <c:v>#N/A</c:v>
                </c:pt>
                <c:pt idx="4558">
                  <c:v>#N/A</c:v>
                </c:pt>
                <c:pt idx="4559">
                  <c:v>#N/A</c:v>
                </c:pt>
                <c:pt idx="4560">
                  <c:v>#N/A</c:v>
                </c:pt>
                <c:pt idx="4561">
                  <c:v>#N/A</c:v>
                </c:pt>
                <c:pt idx="4562">
                  <c:v>#N/A</c:v>
                </c:pt>
                <c:pt idx="4563">
                  <c:v>#N/A</c:v>
                </c:pt>
                <c:pt idx="4564">
                  <c:v>#N/A</c:v>
                </c:pt>
                <c:pt idx="4565">
                  <c:v>#N/A</c:v>
                </c:pt>
                <c:pt idx="4566">
                  <c:v>#N/A</c:v>
                </c:pt>
                <c:pt idx="4567">
                  <c:v>#N/A</c:v>
                </c:pt>
                <c:pt idx="4568">
                  <c:v>#N/A</c:v>
                </c:pt>
                <c:pt idx="4569">
                  <c:v>#N/A</c:v>
                </c:pt>
                <c:pt idx="4570">
                  <c:v>#N/A</c:v>
                </c:pt>
                <c:pt idx="4571">
                  <c:v>#N/A</c:v>
                </c:pt>
                <c:pt idx="4572">
                  <c:v>#N/A</c:v>
                </c:pt>
                <c:pt idx="4573">
                  <c:v>#N/A</c:v>
                </c:pt>
                <c:pt idx="4574">
                  <c:v>#N/A</c:v>
                </c:pt>
                <c:pt idx="4575">
                  <c:v>#N/A</c:v>
                </c:pt>
                <c:pt idx="4576">
                  <c:v>#N/A</c:v>
                </c:pt>
                <c:pt idx="4577">
                  <c:v>#N/A</c:v>
                </c:pt>
                <c:pt idx="4578">
                  <c:v>#N/A</c:v>
                </c:pt>
                <c:pt idx="4579">
                  <c:v>#N/A</c:v>
                </c:pt>
                <c:pt idx="4580">
                  <c:v>#N/A</c:v>
                </c:pt>
                <c:pt idx="4581">
                  <c:v>#N/A</c:v>
                </c:pt>
                <c:pt idx="4582">
                  <c:v>#N/A</c:v>
                </c:pt>
                <c:pt idx="4583">
                  <c:v>#N/A</c:v>
                </c:pt>
                <c:pt idx="4584">
                  <c:v>#N/A</c:v>
                </c:pt>
                <c:pt idx="4585">
                  <c:v>#N/A</c:v>
                </c:pt>
                <c:pt idx="4586">
                  <c:v>#N/A</c:v>
                </c:pt>
                <c:pt idx="4587">
                  <c:v>#N/A</c:v>
                </c:pt>
                <c:pt idx="4588">
                  <c:v>#N/A</c:v>
                </c:pt>
                <c:pt idx="4589">
                  <c:v>#N/A</c:v>
                </c:pt>
                <c:pt idx="4590">
                  <c:v>#N/A</c:v>
                </c:pt>
                <c:pt idx="4591">
                  <c:v>#N/A</c:v>
                </c:pt>
                <c:pt idx="4592">
                  <c:v>#N/A</c:v>
                </c:pt>
                <c:pt idx="4593">
                  <c:v>#N/A</c:v>
                </c:pt>
                <c:pt idx="4594">
                  <c:v>#N/A</c:v>
                </c:pt>
                <c:pt idx="4595">
                  <c:v>#N/A</c:v>
                </c:pt>
                <c:pt idx="4596">
                  <c:v>#N/A</c:v>
                </c:pt>
                <c:pt idx="4597">
                  <c:v>#N/A</c:v>
                </c:pt>
                <c:pt idx="4598">
                  <c:v>#N/A</c:v>
                </c:pt>
                <c:pt idx="4599">
                  <c:v>#N/A</c:v>
                </c:pt>
                <c:pt idx="4600">
                  <c:v>#N/A</c:v>
                </c:pt>
                <c:pt idx="4601">
                  <c:v>#N/A</c:v>
                </c:pt>
                <c:pt idx="4602">
                  <c:v>#N/A</c:v>
                </c:pt>
                <c:pt idx="4603">
                  <c:v>#N/A</c:v>
                </c:pt>
                <c:pt idx="4604">
                  <c:v>#N/A</c:v>
                </c:pt>
                <c:pt idx="4605">
                  <c:v>#N/A</c:v>
                </c:pt>
                <c:pt idx="4606">
                  <c:v>#N/A</c:v>
                </c:pt>
                <c:pt idx="4607">
                  <c:v>#N/A</c:v>
                </c:pt>
                <c:pt idx="4608">
                  <c:v>#N/A</c:v>
                </c:pt>
                <c:pt idx="4609">
                  <c:v>#N/A</c:v>
                </c:pt>
                <c:pt idx="4610">
                  <c:v>#N/A</c:v>
                </c:pt>
                <c:pt idx="4611">
                  <c:v>#N/A</c:v>
                </c:pt>
                <c:pt idx="4612">
                  <c:v>#N/A</c:v>
                </c:pt>
                <c:pt idx="4613">
                  <c:v>#N/A</c:v>
                </c:pt>
                <c:pt idx="4614">
                  <c:v>#N/A</c:v>
                </c:pt>
                <c:pt idx="4615">
                  <c:v>#N/A</c:v>
                </c:pt>
                <c:pt idx="4616">
                  <c:v>#N/A</c:v>
                </c:pt>
                <c:pt idx="4617">
                  <c:v>#N/A</c:v>
                </c:pt>
                <c:pt idx="4618">
                  <c:v>#N/A</c:v>
                </c:pt>
                <c:pt idx="4619">
                  <c:v>#N/A</c:v>
                </c:pt>
                <c:pt idx="4620">
                  <c:v>#N/A</c:v>
                </c:pt>
                <c:pt idx="4621">
                  <c:v>#N/A</c:v>
                </c:pt>
                <c:pt idx="4622">
                  <c:v>#N/A</c:v>
                </c:pt>
                <c:pt idx="4623">
                  <c:v>#N/A</c:v>
                </c:pt>
                <c:pt idx="4624">
                  <c:v>#N/A</c:v>
                </c:pt>
                <c:pt idx="4625">
                  <c:v>#N/A</c:v>
                </c:pt>
                <c:pt idx="4626">
                  <c:v>#N/A</c:v>
                </c:pt>
                <c:pt idx="4627">
                  <c:v>#N/A</c:v>
                </c:pt>
                <c:pt idx="4628">
                  <c:v>#N/A</c:v>
                </c:pt>
                <c:pt idx="4629">
                  <c:v>#N/A</c:v>
                </c:pt>
                <c:pt idx="4630">
                  <c:v>#N/A</c:v>
                </c:pt>
                <c:pt idx="4631">
                  <c:v>#N/A</c:v>
                </c:pt>
                <c:pt idx="4632">
                  <c:v>#N/A</c:v>
                </c:pt>
                <c:pt idx="4633">
                  <c:v>#N/A</c:v>
                </c:pt>
                <c:pt idx="4634">
                  <c:v>#N/A</c:v>
                </c:pt>
                <c:pt idx="4635">
                  <c:v>#N/A</c:v>
                </c:pt>
                <c:pt idx="4636">
                  <c:v>#N/A</c:v>
                </c:pt>
                <c:pt idx="4637">
                  <c:v>#N/A</c:v>
                </c:pt>
                <c:pt idx="4638">
                  <c:v>#N/A</c:v>
                </c:pt>
                <c:pt idx="4639">
                  <c:v>#N/A</c:v>
                </c:pt>
                <c:pt idx="4640">
                  <c:v>#N/A</c:v>
                </c:pt>
                <c:pt idx="4641">
                  <c:v>#N/A</c:v>
                </c:pt>
                <c:pt idx="4642">
                  <c:v>#N/A</c:v>
                </c:pt>
                <c:pt idx="4643">
                  <c:v>#N/A</c:v>
                </c:pt>
                <c:pt idx="4644">
                  <c:v>#N/A</c:v>
                </c:pt>
                <c:pt idx="4645">
                  <c:v>#N/A</c:v>
                </c:pt>
                <c:pt idx="4646">
                  <c:v>#N/A</c:v>
                </c:pt>
                <c:pt idx="4647">
                  <c:v>#N/A</c:v>
                </c:pt>
                <c:pt idx="4648">
                  <c:v>#N/A</c:v>
                </c:pt>
                <c:pt idx="4649">
                  <c:v>#N/A</c:v>
                </c:pt>
                <c:pt idx="4650">
                  <c:v>#N/A</c:v>
                </c:pt>
                <c:pt idx="4651">
                  <c:v>#N/A</c:v>
                </c:pt>
                <c:pt idx="4652">
                  <c:v>#N/A</c:v>
                </c:pt>
                <c:pt idx="4653">
                  <c:v>#N/A</c:v>
                </c:pt>
                <c:pt idx="4654">
                  <c:v>#N/A</c:v>
                </c:pt>
                <c:pt idx="4655">
                  <c:v>#N/A</c:v>
                </c:pt>
                <c:pt idx="4656">
                  <c:v>#N/A</c:v>
                </c:pt>
                <c:pt idx="4657">
                  <c:v>#N/A</c:v>
                </c:pt>
                <c:pt idx="4658">
                  <c:v>#N/A</c:v>
                </c:pt>
                <c:pt idx="4659">
                  <c:v>#N/A</c:v>
                </c:pt>
                <c:pt idx="4660">
                  <c:v>#N/A</c:v>
                </c:pt>
                <c:pt idx="4661">
                  <c:v>#N/A</c:v>
                </c:pt>
                <c:pt idx="4662">
                  <c:v>#N/A</c:v>
                </c:pt>
                <c:pt idx="4663">
                  <c:v>#N/A</c:v>
                </c:pt>
                <c:pt idx="4664">
                  <c:v>#N/A</c:v>
                </c:pt>
                <c:pt idx="4665">
                  <c:v>#N/A</c:v>
                </c:pt>
                <c:pt idx="4666">
                  <c:v>#N/A</c:v>
                </c:pt>
                <c:pt idx="4667">
                  <c:v>#N/A</c:v>
                </c:pt>
                <c:pt idx="4668">
                  <c:v>#N/A</c:v>
                </c:pt>
                <c:pt idx="4669">
                  <c:v>#N/A</c:v>
                </c:pt>
                <c:pt idx="4670">
                  <c:v>#N/A</c:v>
                </c:pt>
                <c:pt idx="4671">
                  <c:v>#N/A</c:v>
                </c:pt>
                <c:pt idx="4672">
                  <c:v>#N/A</c:v>
                </c:pt>
                <c:pt idx="4673">
                  <c:v>#N/A</c:v>
                </c:pt>
                <c:pt idx="4674">
                  <c:v>#N/A</c:v>
                </c:pt>
                <c:pt idx="4675">
                  <c:v>#N/A</c:v>
                </c:pt>
                <c:pt idx="4676">
                  <c:v>#N/A</c:v>
                </c:pt>
                <c:pt idx="4677">
                  <c:v>#N/A</c:v>
                </c:pt>
                <c:pt idx="4678">
                  <c:v>#N/A</c:v>
                </c:pt>
                <c:pt idx="4679">
                  <c:v>#N/A</c:v>
                </c:pt>
                <c:pt idx="4680">
                  <c:v>#N/A</c:v>
                </c:pt>
                <c:pt idx="4681">
                  <c:v>#N/A</c:v>
                </c:pt>
                <c:pt idx="4682">
                  <c:v>#N/A</c:v>
                </c:pt>
                <c:pt idx="4683">
                  <c:v>#N/A</c:v>
                </c:pt>
                <c:pt idx="4684">
                  <c:v>#N/A</c:v>
                </c:pt>
                <c:pt idx="4685">
                  <c:v>#N/A</c:v>
                </c:pt>
                <c:pt idx="4686">
                  <c:v>#N/A</c:v>
                </c:pt>
                <c:pt idx="4687">
                  <c:v>#N/A</c:v>
                </c:pt>
                <c:pt idx="4688">
                  <c:v>#N/A</c:v>
                </c:pt>
                <c:pt idx="4689">
                  <c:v>#N/A</c:v>
                </c:pt>
                <c:pt idx="4690">
                  <c:v>#N/A</c:v>
                </c:pt>
                <c:pt idx="4691">
                  <c:v>#N/A</c:v>
                </c:pt>
                <c:pt idx="4692">
                  <c:v>#N/A</c:v>
                </c:pt>
                <c:pt idx="4693">
                  <c:v>#N/A</c:v>
                </c:pt>
                <c:pt idx="4694">
                  <c:v>#N/A</c:v>
                </c:pt>
                <c:pt idx="4695">
                  <c:v>#N/A</c:v>
                </c:pt>
                <c:pt idx="4696">
                  <c:v>#N/A</c:v>
                </c:pt>
                <c:pt idx="4697">
                  <c:v>#N/A</c:v>
                </c:pt>
                <c:pt idx="4698">
                  <c:v>#N/A</c:v>
                </c:pt>
                <c:pt idx="4699">
                  <c:v>#N/A</c:v>
                </c:pt>
                <c:pt idx="4700">
                  <c:v>#N/A</c:v>
                </c:pt>
                <c:pt idx="4701">
                  <c:v>#N/A</c:v>
                </c:pt>
                <c:pt idx="4702">
                  <c:v>#N/A</c:v>
                </c:pt>
                <c:pt idx="4703">
                  <c:v>#N/A</c:v>
                </c:pt>
                <c:pt idx="4704">
                  <c:v>#N/A</c:v>
                </c:pt>
                <c:pt idx="4705">
                  <c:v>#N/A</c:v>
                </c:pt>
                <c:pt idx="4706">
                  <c:v>#N/A</c:v>
                </c:pt>
                <c:pt idx="4707">
                  <c:v>#N/A</c:v>
                </c:pt>
                <c:pt idx="4708">
                  <c:v>#N/A</c:v>
                </c:pt>
                <c:pt idx="4709">
                  <c:v>#N/A</c:v>
                </c:pt>
                <c:pt idx="4710">
                  <c:v>#N/A</c:v>
                </c:pt>
                <c:pt idx="4711">
                  <c:v>#N/A</c:v>
                </c:pt>
                <c:pt idx="4712">
                  <c:v>#N/A</c:v>
                </c:pt>
                <c:pt idx="4713">
                  <c:v>#N/A</c:v>
                </c:pt>
                <c:pt idx="4714">
                  <c:v>#N/A</c:v>
                </c:pt>
                <c:pt idx="4715">
                  <c:v>#N/A</c:v>
                </c:pt>
                <c:pt idx="4716">
                  <c:v>#N/A</c:v>
                </c:pt>
                <c:pt idx="4717">
                  <c:v>#N/A</c:v>
                </c:pt>
                <c:pt idx="4718">
                  <c:v>#N/A</c:v>
                </c:pt>
                <c:pt idx="4719">
                  <c:v>#N/A</c:v>
                </c:pt>
                <c:pt idx="4720">
                  <c:v>#N/A</c:v>
                </c:pt>
                <c:pt idx="4721">
                  <c:v>#N/A</c:v>
                </c:pt>
                <c:pt idx="4722">
                  <c:v>#N/A</c:v>
                </c:pt>
                <c:pt idx="4723">
                  <c:v>#N/A</c:v>
                </c:pt>
                <c:pt idx="4724">
                  <c:v>#N/A</c:v>
                </c:pt>
                <c:pt idx="4725">
                  <c:v>#N/A</c:v>
                </c:pt>
                <c:pt idx="4726">
                  <c:v>#N/A</c:v>
                </c:pt>
                <c:pt idx="4727">
                  <c:v>#N/A</c:v>
                </c:pt>
                <c:pt idx="4728">
                  <c:v>#N/A</c:v>
                </c:pt>
                <c:pt idx="4729">
                  <c:v>#N/A</c:v>
                </c:pt>
                <c:pt idx="4730">
                  <c:v>#N/A</c:v>
                </c:pt>
                <c:pt idx="4731">
                  <c:v>#N/A</c:v>
                </c:pt>
                <c:pt idx="4732">
                  <c:v>#N/A</c:v>
                </c:pt>
                <c:pt idx="4733">
                  <c:v>#N/A</c:v>
                </c:pt>
                <c:pt idx="4734">
                  <c:v>#N/A</c:v>
                </c:pt>
                <c:pt idx="4735">
                  <c:v>#N/A</c:v>
                </c:pt>
                <c:pt idx="4736">
                  <c:v>#N/A</c:v>
                </c:pt>
                <c:pt idx="4737">
                  <c:v>#N/A</c:v>
                </c:pt>
                <c:pt idx="4738">
                  <c:v>#N/A</c:v>
                </c:pt>
                <c:pt idx="4739">
                  <c:v>#N/A</c:v>
                </c:pt>
                <c:pt idx="4740">
                  <c:v>#N/A</c:v>
                </c:pt>
                <c:pt idx="4741">
                  <c:v>#N/A</c:v>
                </c:pt>
                <c:pt idx="4742">
                  <c:v>#N/A</c:v>
                </c:pt>
                <c:pt idx="4743">
                  <c:v>#N/A</c:v>
                </c:pt>
                <c:pt idx="4744">
                  <c:v>#N/A</c:v>
                </c:pt>
                <c:pt idx="4745">
                  <c:v>#N/A</c:v>
                </c:pt>
                <c:pt idx="4746">
                  <c:v>#N/A</c:v>
                </c:pt>
                <c:pt idx="4747">
                  <c:v>#N/A</c:v>
                </c:pt>
                <c:pt idx="4748">
                  <c:v>#N/A</c:v>
                </c:pt>
                <c:pt idx="4749">
                  <c:v>#N/A</c:v>
                </c:pt>
                <c:pt idx="4750">
                  <c:v>#N/A</c:v>
                </c:pt>
                <c:pt idx="4751">
                  <c:v>#N/A</c:v>
                </c:pt>
                <c:pt idx="4752">
                  <c:v>#N/A</c:v>
                </c:pt>
                <c:pt idx="4753">
                  <c:v>#N/A</c:v>
                </c:pt>
                <c:pt idx="4754">
                  <c:v>#N/A</c:v>
                </c:pt>
                <c:pt idx="4755">
                  <c:v>#N/A</c:v>
                </c:pt>
                <c:pt idx="4756">
                  <c:v>#N/A</c:v>
                </c:pt>
                <c:pt idx="4757">
                  <c:v>#N/A</c:v>
                </c:pt>
                <c:pt idx="4758">
                  <c:v>#N/A</c:v>
                </c:pt>
                <c:pt idx="4759">
                  <c:v>#N/A</c:v>
                </c:pt>
                <c:pt idx="4760">
                  <c:v>#N/A</c:v>
                </c:pt>
                <c:pt idx="4761">
                  <c:v>#N/A</c:v>
                </c:pt>
                <c:pt idx="4762">
                  <c:v>#N/A</c:v>
                </c:pt>
                <c:pt idx="4763">
                  <c:v>#N/A</c:v>
                </c:pt>
                <c:pt idx="4764">
                  <c:v>#N/A</c:v>
                </c:pt>
                <c:pt idx="4765">
                  <c:v>#N/A</c:v>
                </c:pt>
                <c:pt idx="4766">
                  <c:v>#N/A</c:v>
                </c:pt>
                <c:pt idx="4767">
                  <c:v>#N/A</c:v>
                </c:pt>
                <c:pt idx="4768">
                  <c:v>#N/A</c:v>
                </c:pt>
                <c:pt idx="4769">
                  <c:v>#N/A</c:v>
                </c:pt>
                <c:pt idx="4770">
                  <c:v>#N/A</c:v>
                </c:pt>
                <c:pt idx="4771">
                  <c:v>#N/A</c:v>
                </c:pt>
                <c:pt idx="4772">
                  <c:v>#N/A</c:v>
                </c:pt>
                <c:pt idx="4773">
                  <c:v>#N/A</c:v>
                </c:pt>
                <c:pt idx="4774">
                  <c:v>#N/A</c:v>
                </c:pt>
                <c:pt idx="4775">
                  <c:v>#N/A</c:v>
                </c:pt>
                <c:pt idx="4776">
                  <c:v>#N/A</c:v>
                </c:pt>
                <c:pt idx="4777">
                  <c:v>#N/A</c:v>
                </c:pt>
                <c:pt idx="4778">
                  <c:v>#N/A</c:v>
                </c:pt>
                <c:pt idx="4779">
                  <c:v>#N/A</c:v>
                </c:pt>
                <c:pt idx="4780">
                  <c:v>#N/A</c:v>
                </c:pt>
                <c:pt idx="4781">
                  <c:v>#N/A</c:v>
                </c:pt>
                <c:pt idx="4782">
                  <c:v>#N/A</c:v>
                </c:pt>
                <c:pt idx="4783">
                  <c:v>#N/A</c:v>
                </c:pt>
                <c:pt idx="4784">
                  <c:v>#N/A</c:v>
                </c:pt>
                <c:pt idx="4785">
                  <c:v>#N/A</c:v>
                </c:pt>
                <c:pt idx="4786">
                  <c:v>#N/A</c:v>
                </c:pt>
                <c:pt idx="4787">
                  <c:v>#N/A</c:v>
                </c:pt>
                <c:pt idx="4788">
                  <c:v>#N/A</c:v>
                </c:pt>
                <c:pt idx="4789">
                  <c:v>#N/A</c:v>
                </c:pt>
                <c:pt idx="4790">
                  <c:v>#N/A</c:v>
                </c:pt>
                <c:pt idx="4791">
                  <c:v>#N/A</c:v>
                </c:pt>
                <c:pt idx="4792">
                  <c:v>#N/A</c:v>
                </c:pt>
                <c:pt idx="4793">
                  <c:v>#N/A</c:v>
                </c:pt>
                <c:pt idx="4794">
                  <c:v>#N/A</c:v>
                </c:pt>
                <c:pt idx="4795">
                  <c:v>#N/A</c:v>
                </c:pt>
                <c:pt idx="4796">
                  <c:v>#N/A</c:v>
                </c:pt>
                <c:pt idx="4797">
                  <c:v>#N/A</c:v>
                </c:pt>
                <c:pt idx="4798">
                  <c:v>#N/A</c:v>
                </c:pt>
                <c:pt idx="4799">
                  <c:v>#N/A</c:v>
                </c:pt>
                <c:pt idx="4800">
                  <c:v>#N/A</c:v>
                </c:pt>
                <c:pt idx="4801">
                  <c:v>#N/A</c:v>
                </c:pt>
                <c:pt idx="4802">
                  <c:v>#N/A</c:v>
                </c:pt>
                <c:pt idx="4803">
                  <c:v>#N/A</c:v>
                </c:pt>
                <c:pt idx="4804">
                  <c:v>#N/A</c:v>
                </c:pt>
                <c:pt idx="4805">
                  <c:v>#N/A</c:v>
                </c:pt>
                <c:pt idx="4806">
                  <c:v>#N/A</c:v>
                </c:pt>
                <c:pt idx="4807">
                  <c:v>#N/A</c:v>
                </c:pt>
                <c:pt idx="4808">
                  <c:v>#N/A</c:v>
                </c:pt>
                <c:pt idx="4809">
                  <c:v>#N/A</c:v>
                </c:pt>
                <c:pt idx="4810">
                  <c:v>#N/A</c:v>
                </c:pt>
                <c:pt idx="4811">
                  <c:v>#N/A</c:v>
                </c:pt>
                <c:pt idx="4812">
                  <c:v>#N/A</c:v>
                </c:pt>
                <c:pt idx="4813">
                  <c:v>#N/A</c:v>
                </c:pt>
                <c:pt idx="4814">
                  <c:v>#N/A</c:v>
                </c:pt>
                <c:pt idx="4815">
                  <c:v>#N/A</c:v>
                </c:pt>
                <c:pt idx="4816">
                  <c:v>#N/A</c:v>
                </c:pt>
                <c:pt idx="4817">
                  <c:v>#N/A</c:v>
                </c:pt>
                <c:pt idx="4818">
                  <c:v>#N/A</c:v>
                </c:pt>
                <c:pt idx="4819">
                  <c:v>#N/A</c:v>
                </c:pt>
                <c:pt idx="4820">
                  <c:v>#N/A</c:v>
                </c:pt>
                <c:pt idx="4821">
                  <c:v>#N/A</c:v>
                </c:pt>
                <c:pt idx="4822">
                  <c:v>#N/A</c:v>
                </c:pt>
                <c:pt idx="4823">
                  <c:v>#N/A</c:v>
                </c:pt>
                <c:pt idx="4824">
                  <c:v>#N/A</c:v>
                </c:pt>
                <c:pt idx="4825">
                  <c:v>#N/A</c:v>
                </c:pt>
                <c:pt idx="4826">
                  <c:v>#N/A</c:v>
                </c:pt>
                <c:pt idx="4827">
                  <c:v>#N/A</c:v>
                </c:pt>
                <c:pt idx="4828">
                  <c:v>#N/A</c:v>
                </c:pt>
                <c:pt idx="4829">
                  <c:v>#N/A</c:v>
                </c:pt>
                <c:pt idx="4830">
                  <c:v>#N/A</c:v>
                </c:pt>
                <c:pt idx="4831">
                  <c:v>#N/A</c:v>
                </c:pt>
                <c:pt idx="4832">
                  <c:v>#N/A</c:v>
                </c:pt>
                <c:pt idx="4833">
                  <c:v>#N/A</c:v>
                </c:pt>
                <c:pt idx="4834">
                  <c:v>#N/A</c:v>
                </c:pt>
                <c:pt idx="4835">
                  <c:v>#N/A</c:v>
                </c:pt>
                <c:pt idx="4836">
                  <c:v>#N/A</c:v>
                </c:pt>
                <c:pt idx="4837">
                  <c:v>#N/A</c:v>
                </c:pt>
                <c:pt idx="4838">
                  <c:v>#N/A</c:v>
                </c:pt>
                <c:pt idx="4839">
                  <c:v>#N/A</c:v>
                </c:pt>
                <c:pt idx="4840">
                  <c:v>#N/A</c:v>
                </c:pt>
                <c:pt idx="4841">
                  <c:v>#N/A</c:v>
                </c:pt>
                <c:pt idx="4842">
                  <c:v>#N/A</c:v>
                </c:pt>
                <c:pt idx="4843">
                  <c:v>#N/A</c:v>
                </c:pt>
                <c:pt idx="4844">
                  <c:v>#N/A</c:v>
                </c:pt>
                <c:pt idx="4845">
                  <c:v>#N/A</c:v>
                </c:pt>
                <c:pt idx="4846">
                  <c:v>#N/A</c:v>
                </c:pt>
                <c:pt idx="4847">
                  <c:v>#N/A</c:v>
                </c:pt>
                <c:pt idx="4848">
                  <c:v>#N/A</c:v>
                </c:pt>
                <c:pt idx="4849">
                  <c:v>#N/A</c:v>
                </c:pt>
                <c:pt idx="4850">
                  <c:v>#N/A</c:v>
                </c:pt>
                <c:pt idx="4851">
                  <c:v>#N/A</c:v>
                </c:pt>
                <c:pt idx="4852">
                  <c:v>#N/A</c:v>
                </c:pt>
                <c:pt idx="4853">
                  <c:v>#N/A</c:v>
                </c:pt>
                <c:pt idx="4854">
                  <c:v>#N/A</c:v>
                </c:pt>
                <c:pt idx="4855">
                  <c:v>#N/A</c:v>
                </c:pt>
                <c:pt idx="4856">
                  <c:v>#N/A</c:v>
                </c:pt>
                <c:pt idx="4857">
                  <c:v>#N/A</c:v>
                </c:pt>
                <c:pt idx="4858">
                  <c:v>#N/A</c:v>
                </c:pt>
                <c:pt idx="4859">
                  <c:v>#N/A</c:v>
                </c:pt>
                <c:pt idx="4860">
                  <c:v>#N/A</c:v>
                </c:pt>
                <c:pt idx="4861">
                  <c:v>#N/A</c:v>
                </c:pt>
                <c:pt idx="4862">
                  <c:v>#N/A</c:v>
                </c:pt>
                <c:pt idx="4863">
                  <c:v>#N/A</c:v>
                </c:pt>
                <c:pt idx="4864">
                  <c:v>#N/A</c:v>
                </c:pt>
                <c:pt idx="4865">
                  <c:v>#N/A</c:v>
                </c:pt>
                <c:pt idx="4866">
                  <c:v>#N/A</c:v>
                </c:pt>
                <c:pt idx="4867">
                  <c:v>#N/A</c:v>
                </c:pt>
                <c:pt idx="4868">
                  <c:v>#N/A</c:v>
                </c:pt>
                <c:pt idx="4869">
                  <c:v>#N/A</c:v>
                </c:pt>
                <c:pt idx="4870">
                  <c:v>#N/A</c:v>
                </c:pt>
                <c:pt idx="4871">
                  <c:v>#N/A</c:v>
                </c:pt>
                <c:pt idx="4872">
                  <c:v>#N/A</c:v>
                </c:pt>
                <c:pt idx="4873">
                  <c:v>#N/A</c:v>
                </c:pt>
                <c:pt idx="4874">
                  <c:v>#N/A</c:v>
                </c:pt>
                <c:pt idx="4875">
                  <c:v>#N/A</c:v>
                </c:pt>
                <c:pt idx="4876">
                  <c:v>#N/A</c:v>
                </c:pt>
                <c:pt idx="4877">
                  <c:v>#N/A</c:v>
                </c:pt>
                <c:pt idx="4878">
                  <c:v>#N/A</c:v>
                </c:pt>
                <c:pt idx="4879">
                  <c:v>#N/A</c:v>
                </c:pt>
                <c:pt idx="4880">
                  <c:v>#N/A</c:v>
                </c:pt>
                <c:pt idx="4881">
                  <c:v>#N/A</c:v>
                </c:pt>
                <c:pt idx="4882">
                  <c:v>#N/A</c:v>
                </c:pt>
                <c:pt idx="4883">
                  <c:v>#N/A</c:v>
                </c:pt>
                <c:pt idx="4884">
                  <c:v>#N/A</c:v>
                </c:pt>
                <c:pt idx="4885">
                  <c:v>#N/A</c:v>
                </c:pt>
                <c:pt idx="4886">
                  <c:v>#N/A</c:v>
                </c:pt>
                <c:pt idx="4887">
                  <c:v>#N/A</c:v>
                </c:pt>
                <c:pt idx="4888">
                  <c:v>#N/A</c:v>
                </c:pt>
                <c:pt idx="4889">
                  <c:v>#N/A</c:v>
                </c:pt>
                <c:pt idx="4890">
                  <c:v>#N/A</c:v>
                </c:pt>
                <c:pt idx="4891">
                  <c:v>#N/A</c:v>
                </c:pt>
                <c:pt idx="4892">
                  <c:v>#N/A</c:v>
                </c:pt>
                <c:pt idx="4893">
                  <c:v>#N/A</c:v>
                </c:pt>
                <c:pt idx="4894">
                  <c:v>#N/A</c:v>
                </c:pt>
                <c:pt idx="4895">
                  <c:v>#N/A</c:v>
                </c:pt>
                <c:pt idx="4896">
                  <c:v>#N/A</c:v>
                </c:pt>
                <c:pt idx="4897">
                  <c:v>#N/A</c:v>
                </c:pt>
                <c:pt idx="4898">
                  <c:v>#N/A</c:v>
                </c:pt>
                <c:pt idx="4899">
                  <c:v>#N/A</c:v>
                </c:pt>
                <c:pt idx="4900">
                  <c:v>#N/A</c:v>
                </c:pt>
                <c:pt idx="4901">
                  <c:v>#N/A</c:v>
                </c:pt>
                <c:pt idx="4902">
                  <c:v>#N/A</c:v>
                </c:pt>
                <c:pt idx="4903">
                  <c:v>#N/A</c:v>
                </c:pt>
                <c:pt idx="4904">
                  <c:v>#N/A</c:v>
                </c:pt>
                <c:pt idx="4905">
                  <c:v>#N/A</c:v>
                </c:pt>
                <c:pt idx="4906">
                  <c:v>#N/A</c:v>
                </c:pt>
                <c:pt idx="4907">
                  <c:v>#N/A</c:v>
                </c:pt>
                <c:pt idx="4908">
                  <c:v>#N/A</c:v>
                </c:pt>
                <c:pt idx="4909">
                  <c:v>#N/A</c:v>
                </c:pt>
                <c:pt idx="4910">
                  <c:v>#N/A</c:v>
                </c:pt>
                <c:pt idx="4911">
                  <c:v>#N/A</c:v>
                </c:pt>
                <c:pt idx="4912">
                  <c:v>#N/A</c:v>
                </c:pt>
                <c:pt idx="4913">
                  <c:v>#N/A</c:v>
                </c:pt>
                <c:pt idx="4914">
                  <c:v>#N/A</c:v>
                </c:pt>
                <c:pt idx="4915">
                  <c:v>#N/A</c:v>
                </c:pt>
                <c:pt idx="4916">
                  <c:v>#N/A</c:v>
                </c:pt>
                <c:pt idx="4917">
                  <c:v>#N/A</c:v>
                </c:pt>
                <c:pt idx="4918">
                  <c:v>#N/A</c:v>
                </c:pt>
                <c:pt idx="4919">
                  <c:v>#N/A</c:v>
                </c:pt>
                <c:pt idx="4920">
                  <c:v>#N/A</c:v>
                </c:pt>
                <c:pt idx="4921">
                  <c:v>#N/A</c:v>
                </c:pt>
                <c:pt idx="4922">
                  <c:v>#N/A</c:v>
                </c:pt>
                <c:pt idx="4923">
                  <c:v>#N/A</c:v>
                </c:pt>
                <c:pt idx="4924">
                  <c:v>#N/A</c:v>
                </c:pt>
                <c:pt idx="4925">
                  <c:v>#N/A</c:v>
                </c:pt>
                <c:pt idx="4926">
                  <c:v>#N/A</c:v>
                </c:pt>
                <c:pt idx="4927">
                  <c:v>#N/A</c:v>
                </c:pt>
                <c:pt idx="4928">
                  <c:v>#N/A</c:v>
                </c:pt>
                <c:pt idx="4929">
                  <c:v>#N/A</c:v>
                </c:pt>
                <c:pt idx="4930">
                  <c:v>#N/A</c:v>
                </c:pt>
                <c:pt idx="4931">
                  <c:v>#N/A</c:v>
                </c:pt>
                <c:pt idx="4932">
                  <c:v>#N/A</c:v>
                </c:pt>
                <c:pt idx="4933">
                  <c:v>#N/A</c:v>
                </c:pt>
                <c:pt idx="4934">
                  <c:v>#N/A</c:v>
                </c:pt>
                <c:pt idx="4935">
                  <c:v>#N/A</c:v>
                </c:pt>
                <c:pt idx="4936">
                  <c:v>#N/A</c:v>
                </c:pt>
                <c:pt idx="4937">
                  <c:v>#N/A</c:v>
                </c:pt>
                <c:pt idx="4938">
                  <c:v>#N/A</c:v>
                </c:pt>
                <c:pt idx="4939">
                  <c:v>#N/A</c:v>
                </c:pt>
                <c:pt idx="4940">
                  <c:v>#N/A</c:v>
                </c:pt>
                <c:pt idx="4941">
                  <c:v>#N/A</c:v>
                </c:pt>
                <c:pt idx="4942">
                  <c:v>#N/A</c:v>
                </c:pt>
                <c:pt idx="4943">
                  <c:v>#N/A</c:v>
                </c:pt>
                <c:pt idx="4944">
                  <c:v>#N/A</c:v>
                </c:pt>
                <c:pt idx="4945">
                  <c:v>#N/A</c:v>
                </c:pt>
                <c:pt idx="4946">
                  <c:v>#N/A</c:v>
                </c:pt>
                <c:pt idx="4947">
                  <c:v>#N/A</c:v>
                </c:pt>
                <c:pt idx="4948">
                  <c:v>#N/A</c:v>
                </c:pt>
                <c:pt idx="4949">
                  <c:v>#N/A</c:v>
                </c:pt>
                <c:pt idx="4950">
                  <c:v>#N/A</c:v>
                </c:pt>
                <c:pt idx="4951">
                  <c:v>#N/A</c:v>
                </c:pt>
                <c:pt idx="4952">
                  <c:v>#N/A</c:v>
                </c:pt>
                <c:pt idx="4953">
                  <c:v>#N/A</c:v>
                </c:pt>
                <c:pt idx="4954">
                  <c:v>#N/A</c:v>
                </c:pt>
                <c:pt idx="4955">
                  <c:v>#N/A</c:v>
                </c:pt>
                <c:pt idx="4956">
                  <c:v>#N/A</c:v>
                </c:pt>
                <c:pt idx="4957">
                  <c:v>#N/A</c:v>
                </c:pt>
                <c:pt idx="4958">
                  <c:v>#N/A</c:v>
                </c:pt>
                <c:pt idx="4959">
                  <c:v>#N/A</c:v>
                </c:pt>
                <c:pt idx="4960">
                  <c:v>#N/A</c:v>
                </c:pt>
                <c:pt idx="4961">
                  <c:v>#N/A</c:v>
                </c:pt>
                <c:pt idx="4962">
                  <c:v>#N/A</c:v>
                </c:pt>
                <c:pt idx="4963">
                  <c:v>#N/A</c:v>
                </c:pt>
                <c:pt idx="4964">
                  <c:v>#N/A</c:v>
                </c:pt>
                <c:pt idx="4965">
                  <c:v>#N/A</c:v>
                </c:pt>
                <c:pt idx="4966">
                  <c:v>#N/A</c:v>
                </c:pt>
                <c:pt idx="4967">
                  <c:v>#N/A</c:v>
                </c:pt>
                <c:pt idx="4968">
                  <c:v>#N/A</c:v>
                </c:pt>
                <c:pt idx="4969">
                  <c:v>#N/A</c:v>
                </c:pt>
                <c:pt idx="4970">
                  <c:v>#N/A</c:v>
                </c:pt>
                <c:pt idx="4971">
                  <c:v>#N/A</c:v>
                </c:pt>
                <c:pt idx="4972">
                  <c:v>#N/A</c:v>
                </c:pt>
                <c:pt idx="4973">
                  <c:v>#N/A</c:v>
                </c:pt>
                <c:pt idx="4974">
                  <c:v>#N/A</c:v>
                </c:pt>
                <c:pt idx="4975">
                  <c:v>#N/A</c:v>
                </c:pt>
                <c:pt idx="4976">
                  <c:v>#N/A</c:v>
                </c:pt>
                <c:pt idx="4977">
                  <c:v>#N/A</c:v>
                </c:pt>
                <c:pt idx="4978">
                  <c:v>#N/A</c:v>
                </c:pt>
                <c:pt idx="4979">
                  <c:v>#N/A</c:v>
                </c:pt>
                <c:pt idx="4980">
                  <c:v>#N/A</c:v>
                </c:pt>
                <c:pt idx="4981">
                  <c:v>#N/A</c:v>
                </c:pt>
                <c:pt idx="4982">
                  <c:v>#N/A</c:v>
                </c:pt>
                <c:pt idx="4983">
                  <c:v>#N/A</c:v>
                </c:pt>
                <c:pt idx="4984">
                  <c:v>#N/A</c:v>
                </c:pt>
                <c:pt idx="4985">
                  <c:v>#N/A</c:v>
                </c:pt>
                <c:pt idx="4986">
                  <c:v>#N/A</c:v>
                </c:pt>
                <c:pt idx="4987">
                  <c:v>#N/A</c:v>
                </c:pt>
                <c:pt idx="4988">
                  <c:v>#N/A</c:v>
                </c:pt>
                <c:pt idx="4989">
                  <c:v>#N/A</c:v>
                </c:pt>
                <c:pt idx="4990">
                  <c:v>#N/A</c:v>
                </c:pt>
                <c:pt idx="4991">
                  <c:v>#N/A</c:v>
                </c:pt>
                <c:pt idx="4992">
                  <c:v>#N/A</c:v>
                </c:pt>
                <c:pt idx="4993">
                  <c:v>#N/A</c:v>
                </c:pt>
                <c:pt idx="4994">
                  <c:v>#N/A</c:v>
                </c:pt>
                <c:pt idx="4995">
                  <c:v>#N/A</c:v>
                </c:pt>
                <c:pt idx="4996">
                  <c:v>#N/A</c:v>
                </c:pt>
                <c:pt idx="4997">
                  <c:v>#N/A</c:v>
                </c:pt>
                <c:pt idx="4998">
                  <c:v>#N/A</c:v>
                </c:pt>
                <c:pt idx="499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C9-4C81-A21D-5A24103C7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347208"/>
        <c:axId val="1"/>
      </c:scatterChart>
      <c:valAx>
        <c:axId val="4133472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4133472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Radius</a:t>
            </a:r>
          </a:p>
        </c:rich>
      </c:tx>
      <c:layout>
        <c:manualLayout>
          <c:xMode val="edge"/>
          <c:yMode val="edge"/>
          <c:x val="0.44516011834398561"/>
          <c:y val="4.5495373684350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663328242201516E-2"/>
          <c:y val="0.16681661501779016"/>
          <c:w val="0.82672583365040775"/>
          <c:h val="0.62177101961176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Calculation!$U$26</c:f>
              <c:strCache>
                <c:ptCount val="1"/>
                <c:pt idx="0">
                  <c:v>Radius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Calculation!$R$27:$R$5026</c:f>
              <c:numCache>
                <c:formatCode>#,##0</c:formatCode>
                <c:ptCount val="5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  <c:pt idx="3616">
                  <c:v>#N/A</c:v>
                </c:pt>
                <c:pt idx="3617">
                  <c:v>#N/A</c:v>
                </c:pt>
                <c:pt idx="3618">
                  <c:v>#N/A</c:v>
                </c:pt>
                <c:pt idx="3619">
                  <c:v>#N/A</c:v>
                </c:pt>
                <c:pt idx="3620">
                  <c:v>#N/A</c:v>
                </c:pt>
                <c:pt idx="3621">
                  <c:v>#N/A</c:v>
                </c:pt>
                <c:pt idx="3622">
                  <c:v>#N/A</c:v>
                </c:pt>
                <c:pt idx="3623">
                  <c:v>#N/A</c:v>
                </c:pt>
                <c:pt idx="3624">
                  <c:v>#N/A</c:v>
                </c:pt>
                <c:pt idx="3625">
                  <c:v>#N/A</c:v>
                </c:pt>
                <c:pt idx="3626">
                  <c:v>#N/A</c:v>
                </c:pt>
                <c:pt idx="3627">
                  <c:v>#N/A</c:v>
                </c:pt>
                <c:pt idx="3628">
                  <c:v>#N/A</c:v>
                </c:pt>
                <c:pt idx="3629">
                  <c:v>#N/A</c:v>
                </c:pt>
                <c:pt idx="3630">
                  <c:v>#N/A</c:v>
                </c:pt>
                <c:pt idx="3631">
                  <c:v>#N/A</c:v>
                </c:pt>
                <c:pt idx="3632">
                  <c:v>#N/A</c:v>
                </c:pt>
                <c:pt idx="3633">
                  <c:v>#N/A</c:v>
                </c:pt>
                <c:pt idx="3634">
                  <c:v>#N/A</c:v>
                </c:pt>
                <c:pt idx="3635">
                  <c:v>#N/A</c:v>
                </c:pt>
                <c:pt idx="3636">
                  <c:v>#N/A</c:v>
                </c:pt>
                <c:pt idx="3637">
                  <c:v>#N/A</c:v>
                </c:pt>
                <c:pt idx="3638">
                  <c:v>#N/A</c:v>
                </c:pt>
                <c:pt idx="3639">
                  <c:v>#N/A</c:v>
                </c:pt>
                <c:pt idx="3640">
                  <c:v>#N/A</c:v>
                </c:pt>
                <c:pt idx="3641">
                  <c:v>#N/A</c:v>
                </c:pt>
                <c:pt idx="3642">
                  <c:v>#N/A</c:v>
                </c:pt>
                <c:pt idx="3643">
                  <c:v>#N/A</c:v>
                </c:pt>
                <c:pt idx="3644">
                  <c:v>#N/A</c:v>
                </c:pt>
                <c:pt idx="3645">
                  <c:v>#N/A</c:v>
                </c:pt>
                <c:pt idx="3646">
                  <c:v>#N/A</c:v>
                </c:pt>
                <c:pt idx="3647">
                  <c:v>#N/A</c:v>
                </c:pt>
                <c:pt idx="3648">
                  <c:v>#N/A</c:v>
                </c:pt>
                <c:pt idx="3649">
                  <c:v>#N/A</c:v>
                </c:pt>
                <c:pt idx="3650">
                  <c:v>#N/A</c:v>
                </c:pt>
                <c:pt idx="3651">
                  <c:v>#N/A</c:v>
                </c:pt>
                <c:pt idx="3652">
                  <c:v>#N/A</c:v>
                </c:pt>
                <c:pt idx="3653">
                  <c:v>#N/A</c:v>
                </c:pt>
                <c:pt idx="3654">
                  <c:v>#N/A</c:v>
                </c:pt>
                <c:pt idx="3655">
                  <c:v>#N/A</c:v>
                </c:pt>
                <c:pt idx="3656">
                  <c:v>#N/A</c:v>
                </c:pt>
                <c:pt idx="3657">
                  <c:v>#N/A</c:v>
                </c:pt>
                <c:pt idx="3658">
                  <c:v>#N/A</c:v>
                </c:pt>
                <c:pt idx="3659">
                  <c:v>#N/A</c:v>
                </c:pt>
                <c:pt idx="3660">
                  <c:v>#N/A</c:v>
                </c:pt>
                <c:pt idx="3661">
                  <c:v>#N/A</c:v>
                </c:pt>
                <c:pt idx="3662">
                  <c:v>#N/A</c:v>
                </c:pt>
                <c:pt idx="3663">
                  <c:v>#N/A</c:v>
                </c:pt>
                <c:pt idx="3664">
                  <c:v>#N/A</c:v>
                </c:pt>
                <c:pt idx="3665">
                  <c:v>#N/A</c:v>
                </c:pt>
                <c:pt idx="3666">
                  <c:v>#N/A</c:v>
                </c:pt>
                <c:pt idx="3667">
                  <c:v>#N/A</c:v>
                </c:pt>
                <c:pt idx="3668">
                  <c:v>#N/A</c:v>
                </c:pt>
                <c:pt idx="3669">
                  <c:v>#N/A</c:v>
                </c:pt>
                <c:pt idx="3670">
                  <c:v>#N/A</c:v>
                </c:pt>
                <c:pt idx="3671">
                  <c:v>#N/A</c:v>
                </c:pt>
                <c:pt idx="3672">
                  <c:v>#N/A</c:v>
                </c:pt>
                <c:pt idx="3673">
                  <c:v>#N/A</c:v>
                </c:pt>
                <c:pt idx="3674">
                  <c:v>#N/A</c:v>
                </c:pt>
                <c:pt idx="3675">
                  <c:v>#N/A</c:v>
                </c:pt>
                <c:pt idx="3676">
                  <c:v>#N/A</c:v>
                </c:pt>
                <c:pt idx="3677">
                  <c:v>#N/A</c:v>
                </c:pt>
                <c:pt idx="3678">
                  <c:v>#N/A</c:v>
                </c:pt>
                <c:pt idx="3679">
                  <c:v>#N/A</c:v>
                </c:pt>
                <c:pt idx="3680">
                  <c:v>#N/A</c:v>
                </c:pt>
                <c:pt idx="3681">
                  <c:v>#N/A</c:v>
                </c:pt>
                <c:pt idx="3682">
                  <c:v>#N/A</c:v>
                </c:pt>
                <c:pt idx="3683">
                  <c:v>#N/A</c:v>
                </c:pt>
                <c:pt idx="3684">
                  <c:v>#N/A</c:v>
                </c:pt>
                <c:pt idx="3685">
                  <c:v>#N/A</c:v>
                </c:pt>
                <c:pt idx="3686">
                  <c:v>#N/A</c:v>
                </c:pt>
                <c:pt idx="3687">
                  <c:v>#N/A</c:v>
                </c:pt>
                <c:pt idx="3688">
                  <c:v>#N/A</c:v>
                </c:pt>
                <c:pt idx="3689">
                  <c:v>#N/A</c:v>
                </c:pt>
                <c:pt idx="3690">
                  <c:v>#N/A</c:v>
                </c:pt>
                <c:pt idx="3691">
                  <c:v>#N/A</c:v>
                </c:pt>
                <c:pt idx="3692">
                  <c:v>#N/A</c:v>
                </c:pt>
                <c:pt idx="3693">
                  <c:v>#N/A</c:v>
                </c:pt>
                <c:pt idx="3694">
                  <c:v>#N/A</c:v>
                </c:pt>
                <c:pt idx="3695">
                  <c:v>#N/A</c:v>
                </c:pt>
                <c:pt idx="3696">
                  <c:v>#N/A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#N/A</c:v>
                </c:pt>
                <c:pt idx="3701">
                  <c:v>#N/A</c:v>
                </c:pt>
                <c:pt idx="3702">
                  <c:v>#N/A</c:v>
                </c:pt>
                <c:pt idx="3703">
                  <c:v>#N/A</c:v>
                </c:pt>
                <c:pt idx="3704">
                  <c:v>#N/A</c:v>
                </c:pt>
                <c:pt idx="3705">
                  <c:v>#N/A</c:v>
                </c:pt>
                <c:pt idx="3706">
                  <c:v>#N/A</c:v>
                </c:pt>
                <c:pt idx="3707">
                  <c:v>#N/A</c:v>
                </c:pt>
                <c:pt idx="3708">
                  <c:v>#N/A</c:v>
                </c:pt>
                <c:pt idx="3709">
                  <c:v>#N/A</c:v>
                </c:pt>
                <c:pt idx="3710">
                  <c:v>#N/A</c:v>
                </c:pt>
                <c:pt idx="3711">
                  <c:v>#N/A</c:v>
                </c:pt>
                <c:pt idx="3712">
                  <c:v>#N/A</c:v>
                </c:pt>
                <c:pt idx="3713">
                  <c:v>#N/A</c:v>
                </c:pt>
                <c:pt idx="3714">
                  <c:v>#N/A</c:v>
                </c:pt>
                <c:pt idx="3715">
                  <c:v>#N/A</c:v>
                </c:pt>
                <c:pt idx="3716">
                  <c:v>#N/A</c:v>
                </c:pt>
                <c:pt idx="3717">
                  <c:v>#N/A</c:v>
                </c:pt>
                <c:pt idx="3718">
                  <c:v>#N/A</c:v>
                </c:pt>
                <c:pt idx="3719">
                  <c:v>#N/A</c:v>
                </c:pt>
                <c:pt idx="3720">
                  <c:v>#N/A</c:v>
                </c:pt>
                <c:pt idx="3721">
                  <c:v>#N/A</c:v>
                </c:pt>
                <c:pt idx="3722">
                  <c:v>#N/A</c:v>
                </c:pt>
                <c:pt idx="3723">
                  <c:v>#N/A</c:v>
                </c:pt>
                <c:pt idx="3724">
                  <c:v>#N/A</c:v>
                </c:pt>
                <c:pt idx="3725">
                  <c:v>#N/A</c:v>
                </c:pt>
                <c:pt idx="3726">
                  <c:v>#N/A</c:v>
                </c:pt>
                <c:pt idx="3727">
                  <c:v>#N/A</c:v>
                </c:pt>
                <c:pt idx="3728">
                  <c:v>#N/A</c:v>
                </c:pt>
                <c:pt idx="3729">
                  <c:v>#N/A</c:v>
                </c:pt>
                <c:pt idx="3730">
                  <c:v>#N/A</c:v>
                </c:pt>
                <c:pt idx="3731">
                  <c:v>#N/A</c:v>
                </c:pt>
                <c:pt idx="3732">
                  <c:v>#N/A</c:v>
                </c:pt>
                <c:pt idx="3733">
                  <c:v>#N/A</c:v>
                </c:pt>
                <c:pt idx="3734">
                  <c:v>#N/A</c:v>
                </c:pt>
                <c:pt idx="3735">
                  <c:v>#N/A</c:v>
                </c:pt>
                <c:pt idx="3736">
                  <c:v>#N/A</c:v>
                </c:pt>
                <c:pt idx="3737">
                  <c:v>#N/A</c:v>
                </c:pt>
                <c:pt idx="3738">
                  <c:v>#N/A</c:v>
                </c:pt>
                <c:pt idx="3739">
                  <c:v>#N/A</c:v>
                </c:pt>
                <c:pt idx="3740">
                  <c:v>#N/A</c:v>
                </c:pt>
                <c:pt idx="3741">
                  <c:v>#N/A</c:v>
                </c:pt>
                <c:pt idx="3742">
                  <c:v>#N/A</c:v>
                </c:pt>
                <c:pt idx="3743">
                  <c:v>#N/A</c:v>
                </c:pt>
                <c:pt idx="3744">
                  <c:v>#N/A</c:v>
                </c:pt>
                <c:pt idx="3745">
                  <c:v>#N/A</c:v>
                </c:pt>
                <c:pt idx="3746">
                  <c:v>#N/A</c:v>
                </c:pt>
                <c:pt idx="3747">
                  <c:v>#N/A</c:v>
                </c:pt>
                <c:pt idx="3748">
                  <c:v>#N/A</c:v>
                </c:pt>
                <c:pt idx="3749">
                  <c:v>#N/A</c:v>
                </c:pt>
                <c:pt idx="3750">
                  <c:v>#N/A</c:v>
                </c:pt>
                <c:pt idx="3751">
                  <c:v>#N/A</c:v>
                </c:pt>
                <c:pt idx="3752">
                  <c:v>#N/A</c:v>
                </c:pt>
                <c:pt idx="3753">
                  <c:v>#N/A</c:v>
                </c:pt>
                <c:pt idx="3754">
                  <c:v>#N/A</c:v>
                </c:pt>
                <c:pt idx="3755">
                  <c:v>#N/A</c:v>
                </c:pt>
                <c:pt idx="3756">
                  <c:v>#N/A</c:v>
                </c:pt>
                <c:pt idx="3757">
                  <c:v>#N/A</c:v>
                </c:pt>
                <c:pt idx="3758">
                  <c:v>#N/A</c:v>
                </c:pt>
                <c:pt idx="3759">
                  <c:v>#N/A</c:v>
                </c:pt>
                <c:pt idx="3760">
                  <c:v>#N/A</c:v>
                </c:pt>
                <c:pt idx="3761">
                  <c:v>#N/A</c:v>
                </c:pt>
                <c:pt idx="3762">
                  <c:v>#N/A</c:v>
                </c:pt>
                <c:pt idx="3763">
                  <c:v>#N/A</c:v>
                </c:pt>
                <c:pt idx="3764">
                  <c:v>#N/A</c:v>
                </c:pt>
                <c:pt idx="3765">
                  <c:v>#N/A</c:v>
                </c:pt>
                <c:pt idx="3766">
                  <c:v>#N/A</c:v>
                </c:pt>
                <c:pt idx="3767">
                  <c:v>#N/A</c:v>
                </c:pt>
                <c:pt idx="3768">
                  <c:v>#N/A</c:v>
                </c:pt>
                <c:pt idx="3769">
                  <c:v>#N/A</c:v>
                </c:pt>
                <c:pt idx="3770">
                  <c:v>#N/A</c:v>
                </c:pt>
                <c:pt idx="3771">
                  <c:v>#N/A</c:v>
                </c:pt>
                <c:pt idx="3772">
                  <c:v>#N/A</c:v>
                </c:pt>
                <c:pt idx="3773">
                  <c:v>#N/A</c:v>
                </c:pt>
                <c:pt idx="3774">
                  <c:v>#N/A</c:v>
                </c:pt>
                <c:pt idx="3775">
                  <c:v>#N/A</c:v>
                </c:pt>
                <c:pt idx="3776">
                  <c:v>#N/A</c:v>
                </c:pt>
                <c:pt idx="3777">
                  <c:v>#N/A</c:v>
                </c:pt>
                <c:pt idx="3778">
                  <c:v>#N/A</c:v>
                </c:pt>
                <c:pt idx="3779">
                  <c:v>#N/A</c:v>
                </c:pt>
                <c:pt idx="3780">
                  <c:v>#N/A</c:v>
                </c:pt>
                <c:pt idx="3781">
                  <c:v>#N/A</c:v>
                </c:pt>
                <c:pt idx="3782">
                  <c:v>#N/A</c:v>
                </c:pt>
                <c:pt idx="3783">
                  <c:v>#N/A</c:v>
                </c:pt>
                <c:pt idx="3784">
                  <c:v>#N/A</c:v>
                </c:pt>
                <c:pt idx="3785">
                  <c:v>#N/A</c:v>
                </c:pt>
                <c:pt idx="3786">
                  <c:v>#N/A</c:v>
                </c:pt>
                <c:pt idx="3787">
                  <c:v>#N/A</c:v>
                </c:pt>
                <c:pt idx="3788">
                  <c:v>#N/A</c:v>
                </c:pt>
                <c:pt idx="3789">
                  <c:v>#N/A</c:v>
                </c:pt>
                <c:pt idx="3790">
                  <c:v>#N/A</c:v>
                </c:pt>
                <c:pt idx="3791">
                  <c:v>#N/A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#N/A</c:v>
                </c:pt>
                <c:pt idx="3801">
                  <c:v>#N/A</c:v>
                </c:pt>
                <c:pt idx="3802">
                  <c:v>#N/A</c:v>
                </c:pt>
                <c:pt idx="3803">
                  <c:v>#N/A</c:v>
                </c:pt>
                <c:pt idx="3804">
                  <c:v>#N/A</c:v>
                </c:pt>
                <c:pt idx="3805">
                  <c:v>#N/A</c:v>
                </c:pt>
                <c:pt idx="3806">
                  <c:v>#N/A</c:v>
                </c:pt>
                <c:pt idx="3807">
                  <c:v>#N/A</c:v>
                </c:pt>
                <c:pt idx="3808">
                  <c:v>#N/A</c:v>
                </c:pt>
                <c:pt idx="3809">
                  <c:v>#N/A</c:v>
                </c:pt>
                <c:pt idx="3810">
                  <c:v>#N/A</c:v>
                </c:pt>
                <c:pt idx="3811">
                  <c:v>#N/A</c:v>
                </c:pt>
                <c:pt idx="3812">
                  <c:v>#N/A</c:v>
                </c:pt>
                <c:pt idx="3813">
                  <c:v>#N/A</c:v>
                </c:pt>
                <c:pt idx="3814">
                  <c:v>#N/A</c:v>
                </c:pt>
                <c:pt idx="3815">
                  <c:v>#N/A</c:v>
                </c:pt>
                <c:pt idx="3816">
                  <c:v>#N/A</c:v>
                </c:pt>
                <c:pt idx="3817">
                  <c:v>#N/A</c:v>
                </c:pt>
                <c:pt idx="3818">
                  <c:v>#N/A</c:v>
                </c:pt>
                <c:pt idx="3819">
                  <c:v>#N/A</c:v>
                </c:pt>
                <c:pt idx="3820">
                  <c:v>#N/A</c:v>
                </c:pt>
                <c:pt idx="3821">
                  <c:v>#N/A</c:v>
                </c:pt>
                <c:pt idx="3822">
                  <c:v>#N/A</c:v>
                </c:pt>
                <c:pt idx="3823">
                  <c:v>#N/A</c:v>
                </c:pt>
                <c:pt idx="3824">
                  <c:v>#N/A</c:v>
                </c:pt>
                <c:pt idx="3825">
                  <c:v>#N/A</c:v>
                </c:pt>
                <c:pt idx="3826">
                  <c:v>#N/A</c:v>
                </c:pt>
                <c:pt idx="3827">
                  <c:v>#N/A</c:v>
                </c:pt>
                <c:pt idx="3828">
                  <c:v>#N/A</c:v>
                </c:pt>
                <c:pt idx="3829">
                  <c:v>#N/A</c:v>
                </c:pt>
                <c:pt idx="3830">
                  <c:v>#N/A</c:v>
                </c:pt>
                <c:pt idx="3831">
                  <c:v>#N/A</c:v>
                </c:pt>
                <c:pt idx="3832">
                  <c:v>#N/A</c:v>
                </c:pt>
                <c:pt idx="3833">
                  <c:v>#N/A</c:v>
                </c:pt>
                <c:pt idx="3834">
                  <c:v>#N/A</c:v>
                </c:pt>
                <c:pt idx="3835">
                  <c:v>#N/A</c:v>
                </c:pt>
                <c:pt idx="3836">
                  <c:v>#N/A</c:v>
                </c:pt>
                <c:pt idx="3837">
                  <c:v>#N/A</c:v>
                </c:pt>
                <c:pt idx="3838">
                  <c:v>#N/A</c:v>
                </c:pt>
                <c:pt idx="3839">
                  <c:v>#N/A</c:v>
                </c:pt>
                <c:pt idx="3840">
                  <c:v>#N/A</c:v>
                </c:pt>
                <c:pt idx="3841">
                  <c:v>#N/A</c:v>
                </c:pt>
                <c:pt idx="3842">
                  <c:v>#N/A</c:v>
                </c:pt>
                <c:pt idx="3843">
                  <c:v>#N/A</c:v>
                </c:pt>
                <c:pt idx="3844">
                  <c:v>#N/A</c:v>
                </c:pt>
                <c:pt idx="3845">
                  <c:v>#N/A</c:v>
                </c:pt>
                <c:pt idx="3846">
                  <c:v>#N/A</c:v>
                </c:pt>
                <c:pt idx="3847">
                  <c:v>#N/A</c:v>
                </c:pt>
                <c:pt idx="3848">
                  <c:v>#N/A</c:v>
                </c:pt>
                <c:pt idx="3849">
                  <c:v>#N/A</c:v>
                </c:pt>
                <c:pt idx="3850">
                  <c:v>#N/A</c:v>
                </c:pt>
                <c:pt idx="3851">
                  <c:v>#N/A</c:v>
                </c:pt>
                <c:pt idx="3852">
                  <c:v>#N/A</c:v>
                </c:pt>
                <c:pt idx="3853">
                  <c:v>#N/A</c:v>
                </c:pt>
                <c:pt idx="3854">
                  <c:v>#N/A</c:v>
                </c:pt>
                <c:pt idx="3855">
                  <c:v>#N/A</c:v>
                </c:pt>
                <c:pt idx="3856">
                  <c:v>#N/A</c:v>
                </c:pt>
                <c:pt idx="3857">
                  <c:v>#N/A</c:v>
                </c:pt>
                <c:pt idx="3858">
                  <c:v>#N/A</c:v>
                </c:pt>
                <c:pt idx="3859">
                  <c:v>#N/A</c:v>
                </c:pt>
                <c:pt idx="3860">
                  <c:v>#N/A</c:v>
                </c:pt>
                <c:pt idx="3861">
                  <c:v>#N/A</c:v>
                </c:pt>
                <c:pt idx="3862">
                  <c:v>#N/A</c:v>
                </c:pt>
                <c:pt idx="3863">
                  <c:v>#N/A</c:v>
                </c:pt>
                <c:pt idx="3864">
                  <c:v>#N/A</c:v>
                </c:pt>
                <c:pt idx="3865">
                  <c:v>#N/A</c:v>
                </c:pt>
                <c:pt idx="3866">
                  <c:v>#N/A</c:v>
                </c:pt>
                <c:pt idx="3867">
                  <c:v>#N/A</c:v>
                </c:pt>
                <c:pt idx="3868">
                  <c:v>#N/A</c:v>
                </c:pt>
                <c:pt idx="3869">
                  <c:v>#N/A</c:v>
                </c:pt>
                <c:pt idx="3870">
                  <c:v>#N/A</c:v>
                </c:pt>
                <c:pt idx="3871">
                  <c:v>#N/A</c:v>
                </c:pt>
                <c:pt idx="3872">
                  <c:v>#N/A</c:v>
                </c:pt>
                <c:pt idx="3873">
                  <c:v>#N/A</c:v>
                </c:pt>
                <c:pt idx="3874">
                  <c:v>#N/A</c:v>
                </c:pt>
                <c:pt idx="3875">
                  <c:v>#N/A</c:v>
                </c:pt>
                <c:pt idx="3876">
                  <c:v>#N/A</c:v>
                </c:pt>
                <c:pt idx="3877">
                  <c:v>#N/A</c:v>
                </c:pt>
                <c:pt idx="3878">
                  <c:v>#N/A</c:v>
                </c:pt>
                <c:pt idx="3879">
                  <c:v>#N/A</c:v>
                </c:pt>
                <c:pt idx="3880">
                  <c:v>#N/A</c:v>
                </c:pt>
                <c:pt idx="3881">
                  <c:v>#N/A</c:v>
                </c:pt>
                <c:pt idx="3882">
                  <c:v>#N/A</c:v>
                </c:pt>
                <c:pt idx="3883">
                  <c:v>#N/A</c:v>
                </c:pt>
                <c:pt idx="3884">
                  <c:v>#N/A</c:v>
                </c:pt>
                <c:pt idx="3885">
                  <c:v>#N/A</c:v>
                </c:pt>
                <c:pt idx="3886">
                  <c:v>#N/A</c:v>
                </c:pt>
                <c:pt idx="3887">
                  <c:v>#N/A</c:v>
                </c:pt>
                <c:pt idx="3888">
                  <c:v>#N/A</c:v>
                </c:pt>
                <c:pt idx="3889">
                  <c:v>#N/A</c:v>
                </c:pt>
                <c:pt idx="3890">
                  <c:v>#N/A</c:v>
                </c:pt>
                <c:pt idx="3891">
                  <c:v>#N/A</c:v>
                </c:pt>
                <c:pt idx="3892">
                  <c:v>#N/A</c:v>
                </c:pt>
                <c:pt idx="3893">
                  <c:v>#N/A</c:v>
                </c:pt>
                <c:pt idx="3894">
                  <c:v>#N/A</c:v>
                </c:pt>
                <c:pt idx="3895">
                  <c:v>#N/A</c:v>
                </c:pt>
                <c:pt idx="3896">
                  <c:v>#N/A</c:v>
                </c:pt>
                <c:pt idx="3897">
                  <c:v>#N/A</c:v>
                </c:pt>
                <c:pt idx="3898">
                  <c:v>#N/A</c:v>
                </c:pt>
                <c:pt idx="3899">
                  <c:v>#N/A</c:v>
                </c:pt>
                <c:pt idx="3900">
                  <c:v>#N/A</c:v>
                </c:pt>
                <c:pt idx="3901">
                  <c:v>#N/A</c:v>
                </c:pt>
                <c:pt idx="3902">
                  <c:v>#N/A</c:v>
                </c:pt>
                <c:pt idx="3903">
                  <c:v>#N/A</c:v>
                </c:pt>
                <c:pt idx="3904">
                  <c:v>#N/A</c:v>
                </c:pt>
                <c:pt idx="3905">
                  <c:v>#N/A</c:v>
                </c:pt>
                <c:pt idx="3906">
                  <c:v>#N/A</c:v>
                </c:pt>
                <c:pt idx="3907">
                  <c:v>#N/A</c:v>
                </c:pt>
                <c:pt idx="3908">
                  <c:v>#N/A</c:v>
                </c:pt>
                <c:pt idx="3909">
                  <c:v>#N/A</c:v>
                </c:pt>
                <c:pt idx="3910">
                  <c:v>#N/A</c:v>
                </c:pt>
                <c:pt idx="3911">
                  <c:v>#N/A</c:v>
                </c:pt>
                <c:pt idx="3912">
                  <c:v>#N/A</c:v>
                </c:pt>
                <c:pt idx="3913">
                  <c:v>#N/A</c:v>
                </c:pt>
                <c:pt idx="3914">
                  <c:v>#N/A</c:v>
                </c:pt>
                <c:pt idx="3915">
                  <c:v>#N/A</c:v>
                </c:pt>
                <c:pt idx="3916">
                  <c:v>#N/A</c:v>
                </c:pt>
                <c:pt idx="3917">
                  <c:v>#N/A</c:v>
                </c:pt>
                <c:pt idx="3918">
                  <c:v>#N/A</c:v>
                </c:pt>
                <c:pt idx="3919">
                  <c:v>#N/A</c:v>
                </c:pt>
                <c:pt idx="3920">
                  <c:v>#N/A</c:v>
                </c:pt>
                <c:pt idx="3921">
                  <c:v>#N/A</c:v>
                </c:pt>
                <c:pt idx="3922">
                  <c:v>#N/A</c:v>
                </c:pt>
                <c:pt idx="3923">
                  <c:v>#N/A</c:v>
                </c:pt>
                <c:pt idx="3924">
                  <c:v>#N/A</c:v>
                </c:pt>
                <c:pt idx="3925">
                  <c:v>#N/A</c:v>
                </c:pt>
                <c:pt idx="3926">
                  <c:v>#N/A</c:v>
                </c:pt>
                <c:pt idx="3927">
                  <c:v>#N/A</c:v>
                </c:pt>
                <c:pt idx="3928">
                  <c:v>#N/A</c:v>
                </c:pt>
                <c:pt idx="3929">
                  <c:v>#N/A</c:v>
                </c:pt>
                <c:pt idx="3930">
                  <c:v>#N/A</c:v>
                </c:pt>
                <c:pt idx="3931">
                  <c:v>#N/A</c:v>
                </c:pt>
                <c:pt idx="3932">
                  <c:v>#N/A</c:v>
                </c:pt>
                <c:pt idx="3933">
                  <c:v>#N/A</c:v>
                </c:pt>
                <c:pt idx="3934">
                  <c:v>#N/A</c:v>
                </c:pt>
                <c:pt idx="3935">
                  <c:v>#N/A</c:v>
                </c:pt>
                <c:pt idx="3936">
                  <c:v>#N/A</c:v>
                </c:pt>
                <c:pt idx="3937">
                  <c:v>#N/A</c:v>
                </c:pt>
                <c:pt idx="3938">
                  <c:v>#N/A</c:v>
                </c:pt>
                <c:pt idx="3939">
                  <c:v>#N/A</c:v>
                </c:pt>
                <c:pt idx="3940">
                  <c:v>#N/A</c:v>
                </c:pt>
                <c:pt idx="3941">
                  <c:v>#N/A</c:v>
                </c:pt>
                <c:pt idx="3942">
                  <c:v>#N/A</c:v>
                </c:pt>
                <c:pt idx="3943">
                  <c:v>#N/A</c:v>
                </c:pt>
                <c:pt idx="3944">
                  <c:v>#N/A</c:v>
                </c:pt>
                <c:pt idx="3945">
                  <c:v>#N/A</c:v>
                </c:pt>
                <c:pt idx="3946">
                  <c:v>#N/A</c:v>
                </c:pt>
                <c:pt idx="3947">
                  <c:v>#N/A</c:v>
                </c:pt>
                <c:pt idx="3948">
                  <c:v>#N/A</c:v>
                </c:pt>
                <c:pt idx="3949">
                  <c:v>#N/A</c:v>
                </c:pt>
                <c:pt idx="3950">
                  <c:v>#N/A</c:v>
                </c:pt>
                <c:pt idx="3951">
                  <c:v>#N/A</c:v>
                </c:pt>
                <c:pt idx="3952">
                  <c:v>#N/A</c:v>
                </c:pt>
                <c:pt idx="3953">
                  <c:v>#N/A</c:v>
                </c:pt>
                <c:pt idx="3954">
                  <c:v>#N/A</c:v>
                </c:pt>
                <c:pt idx="3955">
                  <c:v>#N/A</c:v>
                </c:pt>
                <c:pt idx="3956">
                  <c:v>#N/A</c:v>
                </c:pt>
                <c:pt idx="3957">
                  <c:v>#N/A</c:v>
                </c:pt>
                <c:pt idx="3958">
                  <c:v>#N/A</c:v>
                </c:pt>
                <c:pt idx="3959">
                  <c:v>#N/A</c:v>
                </c:pt>
                <c:pt idx="3960">
                  <c:v>#N/A</c:v>
                </c:pt>
                <c:pt idx="3961">
                  <c:v>#N/A</c:v>
                </c:pt>
                <c:pt idx="3962">
                  <c:v>#N/A</c:v>
                </c:pt>
                <c:pt idx="3963">
                  <c:v>#N/A</c:v>
                </c:pt>
                <c:pt idx="3964">
                  <c:v>#N/A</c:v>
                </c:pt>
                <c:pt idx="3965">
                  <c:v>#N/A</c:v>
                </c:pt>
                <c:pt idx="3966">
                  <c:v>#N/A</c:v>
                </c:pt>
                <c:pt idx="3967">
                  <c:v>#N/A</c:v>
                </c:pt>
                <c:pt idx="3968">
                  <c:v>#N/A</c:v>
                </c:pt>
                <c:pt idx="3969">
                  <c:v>#N/A</c:v>
                </c:pt>
                <c:pt idx="3970">
                  <c:v>#N/A</c:v>
                </c:pt>
                <c:pt idx="3971">
                  <c:v>#N/A</c:v>
                </c:pt>
                <c:pt idx="3972">
                  <c:v>#N/A</c:v>
                </c:pt>
                <c:pt idx="3973">
                  <c:v>#N/A</c:v>
                </c:pt>
                <c:pt idx="3974">
                  <c:v>#N/A</c:v>
                </c:pt>
                <c:pt idx="3975">
                  <c:v>#N/A</c:v>
                </c:pt>
                <c:pt idx="3976">
                  <c:v>#N/A</c:v>
                </c:pt>
                <c:pt idx="3977">
                  <c:v>#N/A</c:v>
                </c:pt>
                <c:pt idx="3978">
                  <c:v>#N/A</c:v>
                </c:pt>
                <c:pt idx="3979">
                  <c:v>#N/A</c:v>
                </c:pt>
                <c:pt idx="3980">
                  <c:v>#N/A</c:v>
                </c:pt>
                <c:pt idx="3981">
                  <c:v>#N/A</c:v>
                </c:pt>
                <c:pt idx="3982">
                  <c:v>#N/A</c:v>
                </c:pt>
                <c:pt idx="3983">
                  <c:v>#N/A</c:v>
                </c:pt>
                <c:pt idx="3984">
                  <c:v>#N/A</c:v>
                </c:pt>
                <c:pt idx="3985">
                  <c:v>#N/A</c:v>
                </c:pt>
                <c:pt idx="3986">
                  <c:v>#N/A</c:v>
                </c:pt>
                <c:pt idx="3987">
                  <c:v>#N/A</c:v>
                </c:pt>
                <c:pt idx="3988">
                  <c:v>#N/A</c:v>
                </c:pt>
                <c:pt idx="3989">
                  <c:v>#N/A</c:v>
                </c:pt>
                <c:pt idx="3990">
                  <c:v>#N/A</c:v>
                </c:pt>
                <c:pt idx="3991">
                  <c:v>#N/A</c:v>
                </c:pt>
                <c:pt idx="3992">
                  <c:v>#N/A</c:v>
                </c:pt>
                <c:pt idx="3993">
                  <c:v>#N/A</c:v>
                </c:pt>
                <c:pt idx="3994">
                  <c:v>#N/A</c:v>
                </c:pt>
                <c:pt idx="3995">
                  <c:v>#N/A</c:v>
                </c:pt>
                <c:pt idx="3996">
                  <c:v>#N/A</c:v>
                </c:pt>
                <c:pt idx="3997">
                  <c:v>#N/A</c:v>
                </c:pt>
                <c:pt idx="3998">
                  <c:v>#N/A</c:v>
                </c:pt>
                <c:pt idx="3999">
                  <c:v>#N/A</c:v>
                </c:pt>
                <c:pt idx="4000">
                  <c:v>#N/A</c:v>
                </c:pt>
                <c:pt idx="4001">
                  <c:v>#N/A</c:v>
                </c:pt>
                <c:pt idx="4002">
                  <c:v>#N/A</c:v>
                </c:pt>
                <c:pt idx="4003">
                  <c:v>#N/A</c:v>
                </c:pt>
                <c:pt idx="4004">
                  <c:v>#N/A</c:v>
                </c:pt>
                <c:pt idx="4005">
                  <c:v>#N/A</c:v>
                </c:pt>
                <c:pt idx="4006">
                  <c:v>#N/A</c:v>
                </c:pt>
                <c:pt idx="4007">
                  <c:v>#N/A</c:v>
                </c:pt>
                <c:pt idx="4008">
                  <c:v>#N/A</c:v>
                </c:pt>
                <c:pt idx="4009">
                  <c:v>#N/A</c:v>
                </c:pt>
                <c:pt idx="4010">
                  <c:v>#N/A</c:v>
                </c:pt>
                <c:pt idx="4011">
                  <c:v>#N/A</c:v>
                </c:pt>
                <c:pt idx="4012">
                  <c:v>#N/A</c:v>
                </c:pt>
                <c:pt idx="4013">
                  <c:v>#N/A</c:v>
                </c:pt>
                <c:pt idx="4014">
                  <c:v>#N/A</c:v>
                </c:pt>
                <c:pt idx="4015">
                  <c:v>#N/A</c:v>
                </c:pt>
                <c:pt idx="4016">
                  <c:v>#N/A</c:v>
                </c:pt>
                <c:pt idx="4017">
                  <c:v>#N/A</c:v>
                </c:pt>
                <c:pt idx="4018">
                  <c:v>#N/A</c:v>
                </c:pt>
                <c:pt idx="4019">
                  <c:v>#N/A</c:v>
                </c:pt>
                <c:pt idx="4020">
                  <c:v>#N/A</c:v>
                </c:pt>
                <c:pt idx="4021">
                  <c:v>#N/A</c:v>
                </c:pt>
                <c:pt idx="4022">
                  <c:v>#N/A</c:v>
                </c:pt>
                <c:pt idx="4023">
                  <c:v>#N/A</c:v>
                </c:pt>
                <c:pt idx="4024">
                  <c:v>#N/A</c:v>
                </c:pt>
                <c:pt idx="4025">
                  <c:v>#N/A</c:v>
                </c:pt>
                <c:pt idx="4026">
                  <c:v>#N/A</c:v>
                </c:pt>
                <c:pt idx="4027">
                  <c:v>#N/A</c:v>
                </c:pt>
                <c:pt idx="4028">
                  <c:v>#N/A</c:v>
                </c:pt>
                <c:pt idx="4029">
                  <c:v>#N/A</c:v>
                </c:pt>
                <c:pt idx="4030">
                  <c:v>#N/A</c:v>
                </c:pt>
                <c:pt idx="4031">
                  <c:v>#N/A</c:v>
                </c:pt>
                <c:pt idx="4032">
                  <c:v>#N/A</c:v>
                </c:pt>
                <c:pt idx="4033">
                  <c:v>#N/A</c:v>
                </c:pt>
                <c:pt idx="4034">
                  <c:v>#N/A</c:v>
                </c:pt>
                <c:pt idx="4035">
                  <c:v>#N/A</c:v>
                </c:pt>
                <c:pt idx="4036">
                  <c:v>#N/A</c:v>
                </c:pt>
                <c:pt idx="4037">
                  <c:v>#N/A</c:v>
                </c:pt>
                <c:pt idx="4038">
                  <c:v>#N/A</c:v>
                </c:pt>
                <c:pt idx="4039">
                  <c:v>#N/A</c:v>
                </c:pt>
                <c:pt idx="4040">
                  <c:v>#N/A</c:v>
                </c:pt>
                <c:pt idx="4041">
                  <c:v>#N/A</c:v>
                </c:pt>
                <c:pt idx="4042">
                  <c:v>#N/A</c:v>
                </c:pt>
                <c:pt idx="4043">
                  <c:v>#N/A</c:v>
                </c:pt>
                <c:pt idx="4044">
                  <c:v>#N/A</c:v>
                </c:pt>
                <c:pt idx="4045">
                  <c:v>#N/A</c:v>
                </c:pt>
                <c:pt idx="4046">
                  <c:v>#N/A</c:v>
                </c:pt>
                <c:pt idx="4047">
                  <c:v>#N/A</c:v>
                </c:pt>
                <c:pt idx="4048">
                  <c:v>#N/A</c:v>
                </c:pt>
                <c:pt idx="4049">
                  <c:v>#N/A</c:v>
                </c:pt>
                <c:pt idx="4050">
                  <c:v>#N/A</c:v>
                </c:pt>
                <c:pt idx="4051">
                  <c:v>#N/A</c:v>
                </c:pt>
                <c:pt idx="4052">
                  <c:v>#N/A</c:v>
                </c:pt>
                <c:pt idx="4053">
                  <c:v>#N/A</c:v>
                </c:pt>
                <c:pt idx="4054">
                  <c:v>#N/A</c:v>
                </c:pt>
                <c:pt idx="4055">
                  <c:v>#N/A</c:v>
                </c:pt>
                <c:pt idx="4056">
                  <c:v>#N/A</c:v>
                </c:pt>
                <c:pt idx="4057">
                  <c:v>#N/A</c:v>
                </c:pt>
                <c:pt idx="4058">
                  <c:v>#N/A</c:v>
                </c:pt>
                <c:pt idx="4059">
                  <c:v>#N/A</c:v>
                </c:pt>
                <c:pt idx="4060">
                  <c:v>#N/A</c:v>
                </c:pt>
                <c:pt idx="4061">
                  <c:v>#N/A</c:v>
                </c:pt>
                <c:pt idx="4062">
                  <c:v>#N/A</c:v>
                </c:pt>
                <c:pt idx="4063">
                  <c:v>#N/A</c:v>
                </c:pt>
                <c:pt idx="4064">
                  <c:v>#N/A</c:v>
                </c:pt>
                <c:pt idx="4065">
                  <c:v>#N/A</c:v>
                </c:pt>
                <c:pt idx="4066">
                  <c:v>#N/A</c:v>
                </c:pt>
                <c:pt idx="4067">
                  <c:v>#N/A</c:v>
                </c:pt>
                <c:pt idx="4068">
                  <c:v>#N/A</c:v>
                </c:pt>
                <c:pt idx="4069">
                  <c:v>#N/A</c:v>
                </c:pt>
                <c:pt idx="4070">
                  <c:v>#N/A</c:v>
                </c:pt>
                <c:pt idx="4071">
                  <c:v>#N/A</c:v>
                </c:pt>
                <c:pt idx="4072">
                  <c:v>#N/A</c:v>
                </c:pt>
                <c:pt idx="4073">
                  <c:v>#N/A</c:v>
                </c:pt>
                <c:pt idx="4074">
                  <c:v>#N/A</c:v>
                </c:pt>
                <c:pt idx="4075">
                  <c:v>#N/A</c:v>
                </c:pt>
                <c:pt idx="4076">
                  <c:v>#N/A</c:v>
                </c:pt>
                <c:pt idx="4077">
                  <c:v>#N/A</c:v>
                </c:pt>
                <c:pt idx="4078">
                  <c:v>#N/A</c:v>
                </c:pt>
                <c:pt idx="4079">
                  <c:v>#N/A</c:v>
                </c:pt>
                <c:pt idx="4080">
                  <c:v>#N/A</c:v>
                </c:pt>
                <c:pt idx="4081">
                  <c:v>#N/A</c:v>
                </c:pt>
                <c:pt idx="4082">
                  <c:v>#N/A</c:v>
                </c:pt>
                <c:pt idx="4083">
                  <c:v>#N/A</c:v>
                </c:pt>
                <c:pt idx="4084">
                  <c:v>#N/A</c:v>
                </c:pt>
                <c:pt idx="4085">
                  <c:v>#N/A</c:v>
                </c:pt>
                <c:pt idx="4086">
                  <c:v>#N/A</c:v>
                </c:pt>
                <c:pt idx="4087">
                  <c:v>#N/A</c:v>
                </c:pt>
                <c:pt idx="4088">
                  <c:v>#N/A</c:v>
                </c:pt>
                <c:pt idx="4089">
                  <c:v>#N/A</c:v>
                </c:pt>
                <c:pt idx="4090">
                  <c:v>#N/A</c:v>
                </c:pt>
                <c:pt idx="4091">
                  <c:v>#N/A</c:v>
                </c:pt>
                <c:pt idx="4092">
                  <c:v>#N/A</c:v>
                </c:pt>
                <c:pt idx="4093">
                  <c:v>#N/A</c:v>
                </c:pt>
                <c:pt idx="4094">
                  <c:v>#N/A</c:v>
                </c:pt>
                <c:pt idx="4095">
                  <c:v>#N/A</c:v>
                </c:pt>
                <c:pt idx="4096">
                  <c:v>#N/A</c:v>
                </c:pt>
                <c:pt idx="4097">
                  <c:v>#N/A</c:v>
                </c:pt>
                <c:pt idx="4098">
                  <c:v>#N/A</c:v>
                </c:pt>
                <c:pt idx="4099">
                  <c:v>#N/A</c:v>
                </c:pt>
                <c:pt idx="4100">
                  <c:v>#N/A</c:v>
                </c:pt>
                <c:pt idx="4101">
                  <c:v>#N/A</c:v>
                </c:pt>
                <c:pt idx="4102">
                  <c:v>#N/A</c:v>
                </c:pt>
                <c:pt idx="4103">
                  <c:v>#N/A</c:v>
                </c:pt>
                <c:pt idx="4104">
                  <c:v>#N/A</c:v>
                </c:pt>
                <c:pt idx="4105">
                  <c:v>#N/A</c:v>
                </c:pt>
                <c:pt idx="4106">
                  <c:v>#N/A</c:v>
                </c:pt>
                <c:pt idx="4107">
                  <c:v>#N/A</c:v>
                </c:pt>
                <c:pt idx="4108">
                  <c:v>#N/A</c:v>
                </c:pt>
                <c:pt idx="4109">
                  <c:v>#N/A</c:v>
                </c:pt>
                <c:pt idx="4110">
                  <c:v>#N/A</c:v>
                </c:pt>
                <c:pt idx="4111">
                  <c:v>#N/A</c:v>
                </c:pt>
                <c:pt idx="4112">
                  <c:v>#N/A</c:v>
                </c:pt>
                <c:pt idx="4113">
                  <c:v>#N/A</c:v>
                </c:pt>
                <c:pt idx="4114">
                  <c:v>#N/A</c:v>
                </c:pt>
                <c:pt idx="4115">
                  <c:v>#N/A</c:v>
                </c:pt>
                <c:pt idx="4116">
                  <c:v>#N/A</c:v>
                </c:pt>
                <c:pt idx="4117">
                  <c:v>#N/A</c:v>
                </c:pt>
                <c:pt idx="4118">
                  <c:v>#N/A</c:v>
                </c:pt>
                <c:pt idx="4119">
                  <c:v>#N/A</c:v>
                </c:pt>
                <c:pt idx="4120">
                  <c:v>#N/A</c:v>
                </c:pt>
                <c:pt idx="4121">
                  <c:v>#N/A</c:v>
                </c:pt>
                <c:pt idx="4122">
                  <c:v>#N/A</c:v>
                </c:pt>
                <c:pt idx="4123">
                  <c:v>#N/A</c:v>
                </c:pt>
                <c:pt idx="4124">
                  <c:v>#N/A</c:v>
                </c:pt>
                <c:pt idx="4125">
                  <c:v>#N/A</c:v>
                </c:pt>
                <c:pt idx="4126">
                  <c:v>#N/A</c:v>
                </c:pt>
                <c:pt idx="4127">
                  <c:v>#N/A</c:v>
                </c:pt>
                <c:pt idx="4128">
                  <c:v>#N/A</c:v>
                </c:pt>
                <c:pt idx="4129">
                  <c:v>#N/A</c:v>
                </c:pt>
                <c:pt idx="4130">
                  <c:v>#N/A</c:v>
                </c:pt>
                <c:pt idx="4131">
                  <c:v>#N/A</c:v>
                </c:pt>
                <c:pt idx="4132">
                  <c:v>#N/A</c:v>
                </c:pt>
                <c:pt idx="4133">
                  <c:v>#N/A</c:v>
                </c:pt>
                <c:pt idx="4134">
                  <c:v>#N/A</c:v>
                </c:pt>
                <c:pt idx="4135">
                  <c:v>#N/A</c:v>
                </c:pt>
                <c:pt idx="4136">
                  <c:v>#N/A</c:v>
                </c:pt>
                <c:pt idx="4137">
                  <c:v>#N/A</c:v>
                </c:pt>
                <c:pt idx="4138">
                  <c:v>#N/A</c:v>
                </c:pt>
                <c:pt idx="4139">
                  <c:v>#N/A</c:v>
                </c:pt>
                <c:pt idx="4140">
                  <c:v>#N/A</c:v>
                </c:pt>
                <c:pt idx="4141">
                  <c:v>#N/A</c:v>
                </c:pt>
                <c:pt idx="4142">
                  <c:v>#N/A</c:v>
                </c:pt>
                <c:pt idx="4143">
                  <c:v>#N/A</c:v>
                </c:pt>
                <c:pt idx="4144">
                  <c:v>#N/A</c:v>
                </c:pt>
                <c:pt idx="4145">
                  <c:v>#N/A</c:v>
                </c:pt>
                <c:pt idx="4146">
                  <c:v>#N/A</c:v>
                </c:pt>
                <c:pt idx="4147">
                  <c:v>#N/A</c:v>
                </c:pt>
                <c:pt idx="4148">
                  <c:v>#N/A</c:v>
                </c:pt>
                <c:pt idx="4149">
                  <c:v>#N/A</c:v>
                </c:pt>
                <c:pt idx="4150">
                  <c:v>#N/A</c:v>
                </c:pt>
                <c:pt idx="4151">
                  <c:v>#N/A</c:v>
                </c:pt>
                <c:pt idx="4152">
                  <c:v>#N/A</c:v>
                </c:pt>
                <c:pt idx="4153">
                  <c:v>#N/A</c:v>
                </c:pt>
                <c:pt idx="4154">
                  <c:v>#N/A</c:v>
                </c:pt>
                <c:pt idx="4155">
                  <c:v>#N/A</c:v>
                </c:pt>
                <c:pt idx="4156">
                  <c:v>#N/A</c:v>
                </c:pt>
                <c:pt idx="4157">
                  <c:v>#N/A</c:v>
                </c:pt>
                <c:pt idx="4158">
                  <c:v>#N/A</c:v>
                </c:pt>
                <c:pt idx="4159">
                  <c:v>#N/A</c:v>
                </c:pt>
                <c:pt idx="4160">
                  <c:v>#N/A</c:v>
                </c:pt>
                <c:pt idx="4161">
                  <c:v>#N/A</c:v>
                </c:pt>
                <c:pt idx="4162">
                  <c:v>#N/A</c:v>
                </c:pt>
                <c:pt idx="4163">
                  <c:v>#N/A</c:v>
                </c:pt>
                <c:pt idx="4164">
                  <c:v>#N/A</c:v>
                </c:pt>
                <c:pt idx="4165">
                  <c:v>#N/A</c:v>
                </c:pt>
                <c:pt idx="4166">
                  <c:v>#N/A</c:v>
                </c:pt>
                <c:pt idx="4167">
                  <c:v>#N/A</c:v>
                </c:pt>
                <c:pt idx="4168">
                  <c:v>#N/A</c:v>
                </c:pt>
                <c:pt idx="4169">
                  <c:v>#N/A</c:v>
                </c:pt>
                <c:pt idx="4170">
                  <c:v>#N/A</c:v>
                </c:pt>
                <c:pt idx="4171">
                  <c:v>#N/A</c:v>
                </c:pt>
                <c:pt idx="4172">
                  <c:v>#N/A</c:v>
                </c:pt>
                <c:pt idx="4173">
                  <c:v>#N/A</c:v>
                </c:pt>
                <c:pt idx="4174">
                  <c:v>#N/A</c:v>
                </c:pt>
                <c:pt idx="4175">
                  <c:v>#N/A</c:v>
                </c:pt>
                <c:pt idx="4176">
                  <c:v>#N/A</c:v>
                </c:pt>
                <c:pt idx="4177">
                  <c:v>#N/A</c:v>
                </c:pt>
                <c:pt idx="4178">
                  <c:v>#N/A</c:v>
                </c:pt>
                <c:pt idx="4179">
                  <c:v>#N/A</c:v>
                </c:pt>
                <c:pt idx="4180">
                  <c:v>#N/A</c:v>
                </c:pt>
                <c:pt idx="4181">
                  <c:v>#N/A</c:v>
                </c:pt>
                <c:pt idx="4182">
                  <c:v>#N/A</c:v>
                </c:pt>
                <c:pt idx="4183">
                  <c:v>#N/A</c:v>
                </c:pt>
                <c:pt idx="4184">
                  <c:v>#N/A</c:v>
                </c:pt>
                <c:pt idx="4185">
                  <c:v>#N/A</c:v>
                </c:pt>
                <c:pt idx="4186">
                  <c:v>#N/A</c:v>
                </c:pt>
                <c:pt idx="4187">
                  <c:v>#N/A</c:v>
                </c:pt>
                <c:pt idx="4188">
                  <c:v>#N/A</c:v>
                </c:pt>
                <c:pt idx="4189">
                  <c:v>#N/A</c:v>
                </c:pt>
                <c:pt idx="4190">
                  <c:v>#N/A</c:v>
                </c:pt>
                <c:pt idx="4191">
                  <c:v>#N/A</c:v>
                </c:pt>
                <c:pt idx="4192">
                  <c:v>#N/A</c:v>
                </c:pt>
                <c:pt idx="4193">
                  <c:v>#N/A</c:v>
                </c:pt>
                <c:pt idx="4194">
                  <c:v>#N/A</c:v>
                </c:pt>
                <c:pt idx="4195">
                  <c:v>#N/A</c:v>
                </c:pt>
                <c:pt idx="4196">
                  <c:v>#N/A</c:v>
                </c:pt>
                <c:pt idx="4197">
                  <c:v>#N/A</c:v>
                </c:pt>
                <c:pt idx="4198">
                  <c:v>#N/A</c:v>
                </c:pt>
                <c:pt idx="4199">
                  <c:v>#N/A</c:v>
                </c:pt>
                <c:pt idx="4200">
                  <c:v>#N/A</c:v>
                </c:pt>
                <c:pt idx="4201">
                  <c:v>#N/A</c:v>
                </c:pt>
                <c:pt idx="4202">
                  <c:v>#N/A</c:v>
                </c:pt>
                <c:pt idx="4203">
                  <c:v>#N/A</c:v>
                </c:pt>
                <c:pt idx="4204">
                  <c:v>#N/A</c:v>
                </c:pt>
                <c:pt idx="4205">
                  <c:v>#N/A</c:v>
                </c:pt>
                <c:pt idx="4206">
                  <c:v>#N/A</c:v>
                </c:pt>
                <c:pt idx="4207">
                  <c:v>#N/A</c:v>
                </c:pt>
                <c:pt idx="4208">
                  <c:v>#N/A</c:v>
                </c:pt>
                <c:pt idx="4209">
                  <c:v>#N/A</c:v>
                </c:pt>
                <c:pt idx="4210">
                  <c:v>#N/A</c:v>
                </c:pt>
                <c:pt idx="4211">
                  <c:v>#N/A</c:v>
                </c:pt>
                <c:pt idx="4212">
                  <c:v>#N/A</c:v>
                </c:pt>
                <c:pt idx="4213">
                  <c:v>#N/A</c:v>
                </c:pt>
                <c:pt idx="4214">
                  <c:v>#N/A</c:v>
                </c:pt>
                <c:pt idx="4215">
                  <c:v>#N/A</c:v>
                </c:pt>
                <c:pt idx="4216">
                  <c:v>#N/A</c:v>
                </c:pt>
                <c:pt idx="4217">
                  <c:v>#N/A</c:v>
                </c:pt>
                <c:pt idx="4218">
                  <c:v>#N/A</c:v>
                </c:pt>
                <c:pt idx="4219">
                  <c:v>#N/A</c:v>
                </c:pt>
                <c:pt idx="4220">
                  <c:v>#N/A</c:v>
                </c:pt>
                <c:pt idx="4221">
                  <c:v>#N/A</c:v>
                </c:pt>
                <c:pt idx="4222">
                  <c:v>#N/A</c:v>
                </c:pt>
                <c:pt idx="4223">
                  <c:v>#N/A</c:v>
                </c:pt>
                <c:pt idx="4224">
                  <c:v>#N/A</c:v>
                </c:pt>
                <c:pt idx="4225">
                  <c:v>#N/A</c:v>
                </c:pt>
                <c:pt idx="4226">
                  <c:v>#N/A</c:v>
                </c:pt>
                <c:pt idx="4227">
                  <c:v>#N/A</c:v>
                </c:pt>
                <c:pt idx="4228">
                  <c:v>#N/A</c:v>
                </c:pt>
                <c:pt idx="4229">
                  <c:v>#N/A</c:v>
                </c:pt>
                <c:pt idx="4230">
                  <c:v>#N/A</c:v>
                </c:pt>
                <c:pt idx="4231">
                  <c:v>#N/A</c:v>
                </c:pt>
                <c:pt idx="4232">
                  <c:v>#N/A</c:v>
                </c:pt>
                <c:pt idx="4233">
                  <c:v>#N/A</c:v>
                </c:pt>
                <c:pt idx="4234">
                  <c:v>#N/A</c:v>
                </c:pt>
                <c:pt idx="4235">
                  <c:v>#N/A</c:v>
                </c:pt>
                <c:pt idx="4236">
                  <c:v>#N/A</c:v>
                </c:pt>
                <c:pt idx="4237">
                  <c:v>#N/A</c:v>
                </c:pt>
                <c:pt idx="4238">
                  <c:v>#N/A</c:v>
                </c:pt>
                <c:pt idx="4239">
                  <c:v>#N/A</c:v>
                </c:pt>
                <c:pt idx="4240">
                  <c:v>#N/A</c:v>
                </c:pt>
                <c:pt idx="4241">
                  <c:v>#N/A</c:v>
                </c:pt>
                <c:pt idx="4242">
                  <c:v>#N/A</c:v>
                </c:pt>
                <c:pt idx="4243">
                  <c:v>#N/A</c:v>
                </c:pt>
                <c:pt idx="4244">
                  <c:v>#N/A</c:v>
                </c:pt>
                <c:pt idx="4245">
                  <c:v>#N/A</c:v>
                </c:pt>
                <c:pt idx="4246">
                  <c:v>#N/A</c:v>
                </c:pt>
                <c:pt idx="4247">
                  <c:v>#N/A</c:v>
                </c:pt>
                <c:pt idx="4248">
                  <c:v>#N/A</c:v>
                </c:pt>
                <c:pt idx="4249">
                  <c:v>#N/A</c:v>
                </c:pt>
                <c:pt idx="4250">
                  <c:v>#N/A</c:v>
                </c:pt>
                <c:pt idx="4251">
                  <c:v>#N/A</c:v>
                </c:pt>
                <c:pt idx="4252">
                  <c:v>#N/A</c:v>
                </c:pt>
                <c:pt idx="4253">
                  <c:v>#N/A</c:v>
                </c:pt>
                <c:pt idx="4254">
                  <c:v>#N/A</c:v>
                </c:pt>
                <c:pt idx="4255">
                  <c:v>#N/A</c:v>
                </c:pt>
                <c:pt idx="4256">
                  <c:v>#N/A</c:v>
                </c:pt>
                <c:pt idx="4257">
                  <c:v>#N/A</c:v>
                </c:pt>
                <c:pt idx="4258">
                  <c:v>#N/A</c:v>
                </c:pt>
                <c:pt idx="4259">
                  <c:v>#N/A</c:v>
                </c:pt>
                <c:pt idx="4260">
                  <c:v>#N/A</c:v>
                </c:pt>
                <c:pt idx="4261">
                  <c:v>#N/A</c:v>
                </c:pt>
                <c:pt idx="4262">
                  <c:v>#N/A</c:v>
                </c:pt>
                <c:pt idx="4263">
                  <c:v>#N/A</c:v>
                </c:pt>
                <c:pt idx="4264">
                  <c:v>#N/A</c:v>
                </c:pt>
                <c:pt idx="4265">
                  <c:v>#N/A</c:v>
                </c:pt>
                <c:pt idx="4266">
                  <c:v>#N/A</c:v>
                </c:pt>
                <c:pt idx="4267">
                  <c:v>#N/A</c:v>
                </c:pt>
                <c:pt idx="4268">
                  <c:v>#N/A</c:v>
                </c:pt>
                <c:pt idx="4269">
                  <c:v>#N/A</c:v>
                </c:pt>
                <c:pt idx="4270">
                  <c:v>#N/A</c:v>
                </c:pt>
                <c:pt idx="4271">
                  <c:v>#N/A</c:v>
                </c:pt>
                <c:pt idx="4272">
                  <c:v>#N/A</c:v>
                </c:pt>
                <c:pt idx="4273">
                  <c:v>#N/A</c:v>
                </c:pt>
                <c:pt idx="4274">
                  <c:v>#N/A</c:v>
                </c:pt>
                <c:pt idx="4275">
                  <c:v>#N/A</c:v>
                </c:pt>
                <c:pt idx="4276">
                  <c:v>#N/A</c:v>
                </c:pt>
                <c:pt idx="4277">
                  <c:v>#N/A</c:v>
                </c:pt>
                <c:pt idx="4278">
                  <c:v>#N/A</c:v>
                </c:pt>
                <c:pt idx="4279">
                  <c:v>#N/A</c:v>
                </c:pt>
                <c:pt idx="4280">
                  <c:v>#N/A</c:v>
                </c:pt>
                <c:pt idx="4281">
                  <c:v>#N/A</c:v>
                </c:pt>
                <c:pt idx="4282">
                  <c:v>#N/A</c:v>
                </c:pt>
                <c:pt idx="4283">
                  <c:v>#N/A</c:v>
                </c:pt>
                <c:pt idx="4284">
                  <c:v>#N/A</c:v>
                </c:pt>
                <c:pt idx="4285">
                  <c:v>#N/A</c:v>
                </c:pt>
                <c:pt idx="4286">
                  <c:v>#N/A</c:v>
                </c:pt>
                <c:pt idx="4287">
                  <c:v>#N/A</c:v>
                </c:pt>
                <c:pt idx="4288">
                  <c:v>#N/A</c:v>
                </c:pt>
                <c:pt idx="4289">
                  <c:v>#N/A</c:v>
                </c:pt>
                <c:pt idx="4290">
                  <c:v>#N/A</c:v>
                </c:pt>
                <c:pt idx="4291">
                  <c:v>#N/A</c:v>
                </c:pt>
                <c:pt idx="4292">
                  <c:v>#N/A</c:v>
                </c:pt>
                <c:pt idx="4293">
                  <c:v>#N/A</c:v>
                </c:pt>
                <c:pt idx="4294">
                  <c:v>#N/A</c:v>
                </c:pt>
                <c:pt idx="4295">
                  <c:v>#N/A</c:v>
                </c:pt>
                <c:pt idx="4296">
                  <c:v>#N/A</c:v>
                </c:pt>
                <c:pt idx="4297">
                  <c:v>#N/A</c:v>
                </c:pt>
                <c:pt idx="4298">
                  <c:v>#N/A</c:v>
                </c:pt>
                <c:pt idx="4299">
                  <c:v>#N/A</c:v>
                </c:pt>
                <c:pt idx="4300">
                  <c:v>#N/A</c:v>
                </c:pt>
                <c:pt idx="4301">
                  <c:v>#N/A</c:v>
                </c:pt>
                <c:pt idx="4302">
                  <c:v>#N/A</c:v>
                </c:pt>
                <c:pt idx="4303">
                  <c:v>#N/A</c:v>
                </c:pt>
                <c:pt idx="4304">
                  <c:v>#N/A</c:v>
                </c:pt>
                <c:pt idx="4305">
                  <c:v>#N/A</c:v>
                </c:pt>
                <c:pt idx="4306">
                  <c:v>#N/A</c:v>
                </c:pt>
                <c:pt idx="4307">
                  <c:v>#N/A</c:v>
                </c:pt>
                <c:pt idx="4308">
                  <c:v>#N/A</c:v>
                </c:pt>
                <c:pt idx="4309">
                  <c:v>#N/A</c:v>
                </c:pt>
                <c:pt idx="4310">
                  <c:v>#N/A</c:v>
                </c:pt>
                <c:pt idx="4311">
                  <c:v>#N/A</c:v>
                </c:pt>
                <c:pt idx="4312">
                  <c:v>#N/A</c:v>
                </c:pt>
                <c:pt idx="4313">
                  <c:v>#N/A</c:v>
                </c:pt>
                <c:pt idx="4314">
                  <c:v>#N/A</c:v>
                </c:pt>
                <c:pt idx="4315">
                  <c:v>#N/A</c:v>
                </c:pt>
                <c:pt idx="4316">
                  <c:v>#N/A</c:v>
                </c:pt>
                <c:pt idx="4317">
                  <c:v>#N/A</c:v>
                </c:pt>
                <c:pt idx="4318">
                  <c:v>#N/A</c:v>
                </c:pt>
                <c:pt idx="4319">
                  <c:v>#N/A</c:v>
                </c:pt>
                <c:pt idx="4320">
                  <c:v>#N/A</c:v>
                </c:pt>
                <c:pt idx="4321">
                  <c:v>#N/A</c:v>
                </c:pt>
                <c:pt idx="4322">
                  <c:v>#N/A</c:v>
                </c:pt>
                <c:pt idx="4323">
                  <c:v>#N/A</c:v>
                </c:pt>
                <c:pt idx="4324">
                  <c:v>#N/A</c:v>
                </c:pt>
                <c:pt idx="4325">
                  <c:v>#N/A</c:v>
                </c:pt>
                <c:pt idx="4326">
                  <c:v>#N/A</c:v>
                </c:pt>
                <c:pt idx="4327">
                  <c:v>#N/A</c:v>
                </c:pt>
                <c:pt idx="4328">
                  <c:v>#N/A</c:v>
                </c:pt>
                <c:pt idx="4329">
                  <c:v>#N/A</c:v>
                </c:pt>
                <c:pt idx="4330">
                  <c:v>#N/A</c:v>
                </c:pt>
                <c:pt idx="4331">
                  <c:v>#N/A</c:v>
                </c:pt>
                <c:pt idx="4332">
                  <c:v>#N/A</c:v>
                </c:pt>
                <c:pt idx="4333">
                  <c:v>#N/A</c:v>
                </c:pt>
                <c:pt idx="4334">
                  <c:v>#N/A</c:v>
                </c:pt>
                <c:pt idx="4335">
                  <c:v>#N/A</c:v>
                </c:pt>
                <c:pt idx="4336">
                  <c:v>#N/A</c:v>
                </c:pt>
                <c:pt idx="4337">
                  <c:v>#N/A</c:v>
                </c:pt>
                <c:pt idx="4338">
                  <c:v>#N/A</c:v>
                </c:pt>
                <c:pt idx="4339">
                  <c:v>#N/A</c:v>
                </c:pt>
                <c:pt idx="4340">
                  <c:v>#N/A</c:v>
                </c:pt>
                <c:pt idx="4341">
                  <c:v>#N/A</c:v>
                </c:pt>
                <c:pt idx="4342">
                  <c:v>#N/A</c:v>
                </c:pt>
                <c:pt idx="4343">
                  <c:v>#N/A</c:v>
                </c:pt>
                <c:pt idx="4344">
                  <c:v>#N/A</c:v>
                </c:pt>
                <c:pt idx="4345">
                  <c:v>#N/A</c:v>
                </c:pt>
                <c:pt idx="4346">
                  <c:v>#N/A</c:v>
                </c:pt>
                <c:pt idx="4347">
                  <c:v>#N/A</c:v>
                </c:pt>
                <c:pt idx="4348">
                  <c:v>#N/A</c:v>
                </c:pt>
                <c:pt idx="4349">
                  <c:v>#N/A</c:v>
                </c:pt>
                <c:pt idx="4350">
                  <c:v>#N/A</c:v>
                </c:pt>
                <c:pt idx="4351">
                  <c:v>#N/A</c:v>
                </c:pt>
                <c:pt idx="4352">
                  <c:v>#N/A</c:v>
                </c:pt>
                <c:pt idx="4353">
                  <c:v>#N/A</c:v>
                </c:pt>
                <c:pt idx="4354">
                  <c:v>#N/A</c:v>
                </c:pt>
                <c:pt idx="4355">
                  <c:v>#N/A</c:v>
                </c:pt>
                <c:pt idx="4356">
                  <c:v>#N/A</c:v>
                </c:pt>
                <c:pt idx="4357">
                  <c:v>#N/A</c:v>
                </c:pt>
                <c:pt idx="4358">
                  <c:v>#N/A</c:v>
                </c:pt>
                <c:pt idx="4359">
                  <c:v>#N/A</c:v>
                </c:pt>
                <c:pt idx="4360">
                  <c:v>#N/A</c:v>
                </c:pt>
                <c:pt idx="4361">
                  <c:v>#N/A</c:v>
                </c:pt>
                <c:pt idx="4362">
                  <c:v>#N/A</c:v>
                </c:pt>
                <c:pt idx="4363">
                  <c:v>#N/A</c:v>
                </c:pt>
                <c:pt idx="4364">
                  <c:v>#N/A</c:v>
                </c:pt>
                <c:pt idx="4365">
                  <c:v>#N/A</c:v>
                </c:pt>
                <c:pt idx="4366">
                  <c:v>#N/A</c:v>
                </c:pt>
                <c:pt idx="4367">
                  <c:v>#N/A</c:v>
                </c:pt>
                <c:pt idx="4368">
                  <c:v>#N/A</c:v>
                </c:pt>
                <c:pt idx="4369">
                  <c:v>#N/A</c:v>
                </c:pt>
                <c:pt idx="4370">
                  <c:v>#N/A</c:v>
                </c:pt>
                <c:pt idx="4371">
                  <c:v>#N/A</c:v>
                </c:pt>
                <c:pt idx="4372">
                  <c:v>#N/A</c:v>
                </c:pt>
                <c:pt idx="4373">
                  <c:v>#N/A</c:v>
                </c:pt>
                <c:pt idx="4374">
                  <c:v>#N/A</c:v>
                </c:pt>
                <c:pt idx="4375">
                  <c:v>#N/A</c:v>
                </c:pt>
                <c:pt idx="4376">
                  <c:v>#N/A</c:v>
                </c:pt>
                <c:pt idx="4377">
                  <c:v>#N/A</c:v>
                </c:pt>
                <c:pt idx="4378">
                  <c:v>#N/A</c:v>
                </c:pt>
                <c:pt idx="4379">
                  <c:v>#N/A</c:v>
                </c:pt>
                <c:pt idx="4380">
                  <c:v>#N/A</c:v>
                </c:pt>
                <c:pt idx="4381">
                  <c:v>#N/A</c:v>
                </c:pt>
                <c:pt idx="4382">
                  <c:v>#N/A</c:v>
                </c:pt>
                <c:pt idx="4383">
                  <c:v>#N/A</c:v>
                </c:pt>
                <c:pt idx="4384">
                  <c:v>#N/A</c:v>
                </c:pt>
                <c:pt idx="4385">
                  <c:v>#N/A</c:v>
                </c:pt>
                <c:pt idx="4386">
                  <c:v>#N/A</c:v>
                </c:pt>
                <c:pt idx="4387">
                  <c:v>#N/A</c:v>
                </c:pt>
                <c:pt idx="4388">
                  <c:v>#N/A</c:v>
                </c:pt>
                <c:pt idx="4389">
                  <c:v>#N/A</c:v>
                </c:pt>
                <c:pt idx="4390">
                  <c:v>#N/A</c:v>
                </c:pt>
                <c:pt idx="4391">
                  <c:v>#N/A</c:v>
                </c:pt>
                <c:pt idx="4392">
                  <c:v>#N/A</c:v>
                </c:pt>
                <c:pt idx="4393">
                  <c:v>#N/A</c:v>
                </c:pt>
                <c:pt idx="4394">
                  <c:v>#N/A</c:v>
                </c:pt>
                <c:pt idx="4395">
                  <c:v>#N/A</c:v>
                </c:pt>
                <c:pt idx="4396">
                  <c:v>#N/A</c:v>
                </c:pt>
                <c:pt idx="4397">
                  <c:v>#N/A</c:v>
                </c:pt>
                <c:pt idx="4398">
                  <c:v>#N/A</c:v>
                </c:pt>
                <c:pt idx="4399">
                  <c:v>#N/A</c:v>
                </c:pt>
                <c:pt idx="4400">
                  <c:v>#N/A</c:v>
                </c:pt>
                <c:pt idx="4401">
                  <c:v>#N/A</c:v>
                </c:pt>
                <c:pt idx="4402">
                  <c:v>#N/A</c:v>
                </c:pt>
                <c:pt idx="4403">
                  <c:v>#N/A</c:v>
                </c:pt>
                <c:pt idx="4404">
                  <c:v>#N/A</c:v>
                </c:pt>
                <c:pt idx="4405">
                  <c:v>#N/A</c:v>
                </c:pt>
                <c:pt idx="4406">
                  <c:v>#N/A</c:v>
                </c:pt>
                <c:pt idx="4407">
                  <c:v>#N/A</c:v>
                </c:pt>
                <c:pt idx="4408">
                  <c:v>#N/A</c:v>
                </c:pt>
                <c:pt idx="4409">
                  <c:v>#N/A</c:v>
                </c:pt>
                <c:pt idx="4410">
                  <c:v>#N/A</c:v>
                </c:pt>
                <c:pt idx="4411">
                  <c:v>#N/A</c:v>
                </c:pt>
                <c:pt idx="4412">
                  <c:v>#N/A</c:v>
                </c:pt>
                <c:pt idx="4413">
                  <c:v>#N/A</c:v>
                </c:pt>
                <c:pt idx="4414">
                  <c:v>#N/A</c:v>
                </c:pt>
                <c:pt idx="4415">
                  <c:v>#N/A</c:v>
                </c:pt>
                <c:pt idx="4416">
                  <c:v>#N/A</c:v>
                </c:pt>
                <c:pt idx="4417">
                  <c:v>#N/A</c:v>
                </c:pt>
                <c:pt idx="4418">
                  <c:v>#N/A</c:v>
                </c:pt>
                <c:pt idx="4419">
                  <c:v>#N/A</c:v>
                </c:pt>
                <c:pt idx="4420">
                  <c:v>#N/A</c:v>
                </c:pt>
                <c:pt idx="4421">
                  <c:v>#N/A</c:v>
                </c:pt>
                <c:pt idx="4422">
                  <c:v>#N/A</c:v>
                </c:pt>
                <c:pt idx="4423">
                  <c:v>#N/A</c:v>
                </c:pt>
                <c:pt idx="4424">
                  <c:v>#N/A</c:v>
                </c:pt>
                <c:pt idx="4425">
                  <c:v>#N/A</c:v>
                </c:pt>
                <c:pt idx="4426">
                  <c:v>#N/A</c:v>
                </c:pt>
                <c:pt idx="4427">
                  <c:v>#N/A</c:v>
                </c:pt>
                <c:pt idx="4428">
                  <c:v>#N/A</c:v>
                </c:pt>
                <c:pt idx="4429">
                  <c:v>#N/A</c:v>
                </c:pt>
                <c:pt idx="4430">
                  <c:v>#N/A</c:v>
                </c:pt>
                <c:pt idx="4431">
                  <c:v>#N/A</c:v>
                </c:pt>
                <c:pt idx="4432">
                  <c:v>#N/A</c:v>
                </c:pt>
                <c:pt idx="4433">
                  <c:v>#N/A</c:v>
                </c:pt>
                <c:pt idx="4434">
                  <c:v>#N/A</c:v>
                </c:pt>
                <c:pt idx="4435">
                  <c:v>#N/A</c:v>
                </c:pt>
                <c:pt idx="4436">
                  <c:v>#N/A</c:v>
                </c:pt>
                <c:pt idx="4437">
                  <c:v>#N/A</c:v>
                </c:pt>
                <c:pt idx="4438">
                  <c:v>#N/A</c:v>
                </c:pt>
                <c:pt idx="4439">
                  <c:v>#N/A</c:v>
                </c:pt>
                <c:pt idx="4440">
                  <c:v>#N/A</c:v>
                </c:pt>
                <c:pt idx="4441">
                  <c:v>#N/A</c:v>
                </c:pt>
                <c:pt idx="4442">
                  <c:v>#N/A</c:v>
                </c:pt>
                <c:pt idx="4443">
                  <c:v>#N/A</c:v>
                </c:pt>
                <c:pt idx="4444">
                  <c:v>#N/A</c:v>
                </c:pt>
                <c:pt idx="4445">
                  <c:v>#N/A</c:v>
                </c:pt>
                <c:pt idx="4446">
                  <c:v>#N/A</c:v>
                </c:pt>
                <c:pt idx="4447">
                  <c:v>#N/A</c:v>
                </c:pt>
                <c:pt idx="4448">
                  <c:v>#N/A</c:v>
                </c:pt>
                <c:pt idx="4449">
                  <c:v>#N/A</c:v>
                </c:pt>
                <c:pt idx="4450">
                  <c:v>#N/A</c:v>
                </c:pt>
                <c:pt idx="4451">
                  <c:v>#N/A</c:v>
                </c:pt>
                <c:pt idx="4452">
                  <c:v>#N/A</c:v>
                </c:pt>
                <c:pt idx="4453">
                  <c:v>#N/A</c:v>
                </c:pt>
                <c:pt idx="4454">
                  <c:v>#N/A</c:v>
                </c:pt>
                <c:pt idx="4455">
                  <c:v>#N/A</c:v>
                </c:pt>
                <c:pt idx="4456">
                  <c:v>#N/A</c:v>
                </c:pt>
                <c:pt idx="4457">
                  <c:v>#N/A</c:v>
                </c:pt>
                <c:pt idx="4458">
                  <c:v>#N/A</c:v>
                </c:pt>
                <c:pt idx="4459">
                  <c:v>#N/A</c:v>
                </c:pt>
                <c:pt idx="4460">
                  <c:v>#N/A</c:v>
                </c:pt>
                <c:pt idx="4461">
                  <c:v>#N/A</c:v>
                </c:pt>
                <c:pt idx="4462">
                  <c:v>#N/A</c:v>
                </c:pt>
                <c:pt idx="4463">
                  <c:v>#N/A</c:v>
                </c:pt>
                <c:pt idx="4464">
                  <c:v>#N/A</c:v>
                </c:pt>
                <c:pt idx="4465">
                  <c:v>#N/A</c:v>
                </c:pt>
                <c:pt idx="4466">
                  <c:v>#N/A</c:v>
                </c:pt>
                <c:pt idx="4467">
                  <c:v>#N/A</c:v>
                </c:pt>
                <c:pt idx="4468">
                  <c:v>#N/A</c:v>
                </c:pt>
                <c:pt idx="4469">
                  <c:v>#N/A</c:v>
                </c:pt>
                <c:pt idx="4470">
                  <c:v>#N/A</c:v>
                </c:pt>
                <c:pt idx="4471">
                  <c:v>#N/A</c:v>
                </c:pt>
                <c:pt idx="4472">
                  <c:v>#N/A</c:v>
                </c:pt>
                <c:pt idx="4473">
                  <c:v>#N/A</c:v>
                </c:pt>
                <c:pt idx="4474">
                  <c:v>#N/A</c:v>
                </c:pt>
                <c:pt idx="4475">
                  <c:v>#N/A</c:v>
                </c:pt>
                <c:pt idx="4476">
                  <c:v>#N/A</c:v>
                </c:pt>
                <c:pt idx="4477">
                  <c:v>#N/A</c:v>
                </c:pt>
                <c:pt idx="4478">
                  <c:v>#N/A</c:v>
                </c:pt>
                <c:pt idx="4479">
                  <c:v>#N/A</c:v>
                </c:pt>
                <c:pt idx="4480">
                  <c:v>#N/A</c:v>
                </c:pt>
                <c:pt idx="4481">
                  <c:v>#N/A</c:v>
                </c:pt>
                <c:pt idx="4482">
                  <c:v>#N/A</c:v>
                </c:pt>
                <c:pt idx="4483">
                  <c:v>#N/A</c:v>
                </c:pt>
                <c:pt idx="4484">
                  <c:v>#N/A</c:v>
                </c:pt>
                <c:pt idx="4485">
                  <c:v>#N/A</c:v>
                </c:pt>
                <c:pt idx="4486">
                  <c:v>#N/A</c:v>
                </c:pt>
                <c:pt idx="4487">
                  <c:v>#N/A</c:v>
                </c:pt>
                <c:pt idx="4488">
                  <c:v>#N/A</c:v>
                </c:pt>
                <c:pt idx="4489">
                  <c:v>#N/A</c:v>
                </c:pt>
                <c:pt idx="4490">
                  <c:v>#N/A</c:v>
                </c:pt>
                <c:pt idx="4491">
                  <c:v>#N/A</c:v>
                </c:pt>
                <c:pt idx="4492">
                  <c:v>#N/A</c:v>
                </c:pt>
                <c:pt idx="4493">
                  <c:v>#N/A</c:v>
                </c:pt>
                <c:pt idx="4494">
                  <c:v>#N/A</c:v>
                </c:pt>
                <c:pt idx="4495">
                  <c:v>#N/A</c:v>
                </c:pt>
                <c:pt idx="4496">
                  <c:v>#N/A</c:v>
                </c:pt>
                <c:pt idx="4497">
                  <c:v>#N/A</c:v>
                </c:pt>
                <c:pt idx="4498">
                  <c:v>#N/A</c:v>
                </c:pt>
                <c:pt idx="4499">
                  <c:v>#N/A</c:v>
                </c:pt>
                <c:pt idx="4500">
                  <c:v>#N/A</c:v>
                </c:pt>
                <c:pt idx="4501">
                  <c:v>#N/A</c:v>
                </c:pt>
                <c:pt idx="4502">
                  <c:v>#N/A</c:v>
                </c:pt>
                <c:pt idx="4503">
                  <c:v>#N/A</c:v>
                </c:pt>
                <c:pt idx="4504">
                  <c:v>#N/A</c:v>
                </c:pt>
                <c:pt idx="4505">
                  <c:v>#N/A</c:v>
                </c:pt>
                <c:pt idx="4506">
                  <c:v>#N/A</c:v>
                </c:pt>
                <c:pt idx="4507">
                  <c:v>#N/A</c:v>
                </c:pt>
                <c:pt idx="4508">
                  <c:v>#N/A</c:v>
                </c:pt>
                <c:pt idx="4509">
                  <c:v>#N/A</c:v>
                </c:pt>
                <c:pt idx="4510">
                  <c:v>#N/A</c:v>
                </c:pt>
                <c:pt idx="4511">
                  <c:v>#N/A</c:v>
                </c:pt>
                <c:pt idx="4512">
                  <c:v>#N/A</c:v>
                </c:pt>
                <c:pt idx="4513">
                  <c:v>#N/A</c:v>
                </c:pt>
                <c:pt idx="4514">
                  <c:v>#N/A</c:v>
                </c:pt>
                <c:pt idx="4515">
                  <c:v>#N/A</c:v>
                </c:pt>
                <c:pt idx="4516">
                  <c:v>#N/A</c:v>
                </c:pt>
                <c:pt idx="4517">
                  <c:v>#N/A</c:v>
                </c:pt>
                <c:pt idx="4518">
                  <c:v>#N/A</c:v>
                </c:pt>
                <c:pt idx="4519">
                  <c:v>#N/A</c:v>
                </c:pt>
                <c:pt idx="4520">
                  <c:v>#N/A</c:v>
                </c:pt>
                <c:pt idx="4521">
                  <c:v>#N/A</c:v>
                </c:pt>
                <c:pt idx="4522">
                  <c:v>#N/A</c:v>
                </c:pt>
                <c:pt idx="4523">
                  <c:v>#N/A</c:v>
                </c:pt>
                <c:pt idx="4524">
                  <c:v>#N/A</c:v>
                </c:pt>
                <c:pt idx="4525">
                  <c:v>#N/A</c:v>
                </c:pt>
                <c:pt idx="4526">
                  <c:v>#N/A</c:v>
                </c:pt>
                <c:pt idx="4527">
                  <c:v>#N/A</c:v>
                </c:pt>
                <c:pt idx="4528">
                  <c:v>#N/A</c:v>
                </c:pt>
                <c:pt idx="4529">
                  <c:v>#N/A</c:v>
                </c:pt>
                <c:pt idx="4530">
                  <c:v>#N/A</c:v>
                </c:pt>
                <c:pt idx="4531">
                  <c:v>#N/A</c:v>
                </c:pt>
                <c:pt idx="4532">
                  <c:v>#N/A</c:v>
                </c:pt>
                <c:pt idx="4533">
                  <c:v>#N/A</c:v>
                </c:pt>
                <c:pt idx="4534">
                  <c:v>#N/A</c:v>
                </c:pt>
                <c:pt idx="4535">
                  <c:v>#N/A</c:v>
                </c:pt>
                <c:pt idx="4536">
                  <c:v>#N/A</c:v>
                </c:pt>
                <c:pt idx="4537">
                  <c:v>#N/A</c:v>
                </c:pt>
                <c:pt idx="4538">
                  <c:v>#N/A</c:v>
                </c:pt>
                <c:pt idx="4539">
                  <c:v>#N/A</c:v>
                </c:pt>
                <c:pt idx="4540">
                  <c:v>#N/A</c:v>
                </c:pt>
                <c:pt idx="4541">
                  <c:v>#N/A</c:v>
                </c:pt>
                <c:pt idx="4542">
                  <c:v>#N/A</c:v>
                </c:pt>
                <c:pt idx="4543">
                  <c:v>#N/A</c:v>
                </c:pt>
                <c:pt idx="4544">
                  <c:v>#N/A</c:v>
                </c:pt>
                <c:pt idx="4545">
                  <c:v>#N/A</c:v>
                </c:pt>
                <c:pt idx="4546">
                  <c:v>#N/A</c:v>
                </c:pt>
                <c:pt idx="4547">
                  <c:v>#N/A</c:v>
                </c:pt>
                <c:pt idx="4548">
                  <c:v>#N/A</c:v>
                </c:pt>
                <c:pt idx="4549">
                  <c:v>#N/A</c:v>
                </c:pt>
                <c:pt idx="4550">
                  <c:v>#N/A</c:v>
                </c:pt>
                <c:pt idx="4551">
                  <c:v>#N/A</c:v>
                </c:pt>
                <c:pt idx="4552">
                  <c:v>#N/A</c:v>
                </c:pt>
                <c:pt idx="4553">
                  <c:v>#N/A</c:v>
                </c:pt>
                <c:pt idx="4554">
                  <c:v>#N/A</c:v>
                </c:pt>
                <c:pt idx="4555">
                  <c:v>#N/A</c:v>
                </c:pt>
                <c:pt idx="4556">
                  <c:v>#N/A</c:v>
                </c:pt>
                <c:pt idx="4557">
                  <c:v>#N/A</c:v>
                </c:pt>
                <c:pt idx="4558">
                  <c:v>#N/A</c:v>
                </c:pt>
                <c:pt idx="4559">
                  <c:v>#N/A</c:v>
                </c:pt>
                <c:pt idx="4560">
                  <c:v>#N/A</c:v>
                </c:pt>
                <c:pt idx="4561">
                  <c:v>#N/A</c:v>
                </c:pt>
                <c:pt idx="4562">
                  <c:v>#N/A</c:v>
                </c:pt>
                <c:pt idx="4563">
                  <c:v>#N/A</c:v>
                </c:pt>
                <c:pt idx="4564">
                  <c:v>#N/A</c:v>
                </c:pt>
                <c:pt idx="4565">
                  <c:v>#N/A</c:v>
                </c:pt>
                <c:pt idx="4566">
                  <c:v>#N/A</c:v>
                </c:pt>
                <c:pt idx="4567">
                  <c:v>#N/A</c:v>
                </c:pt>
                <c:pt idx="4568">
                  <c:v>#N/A</c:v>
                </c:pt>
                <c:pt idx="4569">
                  <c:v>#N/A</c:v>
                </c:pt>
                <c:pt idx="4570">
                  <c:v>#N/A</c:v>
                </c:pt>
                <c:pt idx="4571">
                  <c:v>#N/A</c:v>
                </c:pt>
                <c:pt idx="4572">
                  <c:v>#N/A</c:v>
                </c:pt>
                <c:pt idx="4573">
                  <c:v>#N/A</c:v>
                </c:pt>
                <c:pt idx="4574">
                  <c:v>#N/A</c:v>
                </c:pt>
                <c:pt idx="4575">
                  <c:v>#N/A</c:v>
                </c:pt>
                <c:pt idx="4576">
                  <c:v>#N/A</c:v>
                </c:pt>
                <c:pt idx="4577">
                  <c:v>#N/A</c:v>
                </c:pt>
                <c:pt idx="4578">
                  <c:v>#N/A</c:v>
                </c:pt>
                <c:pt idx="4579">
                  <c:v>#N/A</c:v>
                </c:pt>
                <c:pt idx="4580">
                  <c:v>#N/A</c:v>
                </c:pt>
                <c:pt idx="4581">
                  <c:v>#N/A</c:v>
                </c:pt>
                <c:pt idx="4582">
                  <c:v>#N/A</c:v>
                </c:pt>
                <c:pt idx="4583">
                  <c:v>#N/A</c:v>
                </c:pt>
                <c:pt idx="4584">
                  <c:v>#N/A</c:v>
                </c:pt>
                <c:pt idx="4585">
                  <c:v>#N/A</c:v>
                </c:pt>
                <c:pt idx="4586">
                  <c:v>#N/A</c:v>
                </c:pt>
                <c:pt idx="4587">
                  <c:v>#N/A</c:v>
                </c:pt>
                <c:pt idx="4588">
                  <c:v>#N/A</c:v>
                </c:pt>
                <c:pt idx="4589">
                  <c:v>#N/A</c:v>
                </c:pt>
                <c:pt idx="4590">
                  <c:v>#N/A</c:v>
                </c:pt>
                <c:pt idx="4591">
                  <c:v>#N/A</c:v>
                </c:pt>
                <c:pt idx="4592">
                  <c:v>#N/A</c:v>
                </c:pt>
                <c:pt idx="4593">
                  <c:v>#N/A</c:v>
                </c:pt>
                <c:pt idx="4594">
                  <c:v>#N/A</c:v>
                </c:pt>
                <c:pt idx="4595">
                  <c:v>#N/A</c:v>
                </c:pt>
                <c:pt idx="4596">
                  <c:v>#N/A</c:v>
                </c:pt>
                <c:pt idx="4597">
                  <c:v>#N/A</c:v>
                </c:pt>
                <c:pt idx="4598">
                  <c:v>#N/A</c:v>
                </c:pt>
                <c:pt idx="4599">
                  <c:v>#N/A</c:v>
                </c:pt>
                <c:pt idx="4600">
                  <c:v>#N/A</c:v>
                </c:pt>
                <c:pt idx="4601">
                  <c:v>#N/A</c:v>
                </c:pt>
                <c:pt idx="4602">
                  <c:v>#N/A</c:v>
                </c:pt>
                <c:pt idx="4603">
                  <c:v>#N/A</c:v>
                </c:pt>
                <c:pt idx="4604">
                  <c:v>#N/A</c:v>
                </c:pt>
                <c:pt idx="4605">
                  <c:v>#N/A</c:v>
                </c:pt>
                <c:pt idx="4606">
                  <c:v>#N/A</c:v>
                </c:pt>
                <c:pt idx="4607">
                  <c:v>#N/A</c:v>
                </c:pt>
                <c:pt idx="4608">
                  <c:v>#N/A</c:v>
                </c:pt>
                <c:pt idx="4609">
                  <c:v>#N/A</c:v>
                </c:pt>
                <c:pt idx="4610">
                  <c:v>#N/A</c:v>
                </c:pt>
                <c:pt idx="4611">
                  <c:v>#N/A</c:v>
                </c:pt>
                <c:pt idx="4612">
                  <c:v>#N/A</c:v>
                </c:pt>
                <c:pt idx="4613">
                  <c:v>#N/A</c:v>
                </c:pt>
                <c:pt idx="4614">
                  <c:v>#N/A</c:v>
                </c:pt>
                <c:pt idx="4615">
                  <c:v>#N/A</c:v>
                </c:pt>
                <c:pt idx="4616">
                  <c:v>#N/A</c:v>
                </c:pt>
                <c:pt idx="4617">
                  <c:v>#N/A</c:v>
                </c:pt>
                <c:pt idx="4618">
                  <c:v>#N/A</c:v>
                </c:pt>
                <c:pt idx="4619">
                  <c:v>#N/A</c:v>
                </c:pt>
                <c:pt idx="4620">
                  <c:v>#N/A</c:v>
                </c:pt>
                <c:pt idx="4621">
                  <c:v>#N/A</c:v>
                </c:pt>
                <c:pt idx="4622">
                  <c:v>#N/A</c:v>
                </c:pt>
                <c:pt idx="4623">
                  <c:v>#N/A</c:v>
                </c:pt>
                <c:pt idx="4624">
                  <c:v>#N/A</c:v>
                </c:pt>
                <c:pt idx="4625">
                  <c:v>#N/A</c:v>
                </c:pt>
                <c:pt idx="4626">
                  <c:v>#N/A</c:v>
                </c:pt>
                <c:pt idx="4627">
                  <c:v>#N/A</c:v>
                </c:pt>
                <c:pt idx="4628">
                  <c:v>#N/A</c:v>
                </c:pt>
                <c:pt idx="4629">
                  <c:v>#N/A</c:v>
                </c:pt>
                <c:pt idx="4630">
                  <c:v>#N/A</c:v>
                </c:pt>
                <c:pt idx="4631">
                  <c:v>#N/A</c:v>
                </c:pt>
                <c:pt idx="4632">
                  <c:v>#N/A</c:v>
                </c:pt>
                <c:pt idx="4633">
                  <c:v>#N/A</c:v>
                </c:pt>
                <c:pt idx="4634">
                  <c:v>#N/A</c:v>
                </c:pt>
                <c:pt idx="4635">
                  <c:v>#N/A</c:v>
                </c:pt>
                <c:pt idx="4636">
                  <c:v>#N/A</c:v>
                </c:pt>
                <c:pt idx="4637">
                  <c:v>#N/A</c:v>
                </c:pt>
                <c:pt idx="4638">
                  <c:v>#N/A</c:v>
                </c:pt>
                <c:pt idx="4639">
                  <c:v>#N/A</c:v>
                </c:pt>
                <c:pt idx="4640">
                  <c:v>#N/A</c:v>
                </c:pt>
                <c:pt idx="4641">
                  <c:v>#N/A</c:v>
                </c:pt>
                <c:pt idx="4642">
                  <c:v>#N/A</c:v>
                </c:pt>
                <c:pt idx="4643">
                  <c:v>#N/A</c:v>
                </c:pt>
                <c:pt idx="4644">
                  <c:v>#N/A</c:v>
                </c:pt>
                <c:pt idx="4645">
                  <c:v>#N/A</c:v>
                </c:pt>
                <c:pt idx="4646">
                  <c:v>#N/A</c:v>
                </c:pt>
                <c:pt idx="4647">
                  <c:v>#N/A</c:v>
                </c:pt>
                <c:pt idx="4648">
                  <c:v>#N/A</c:v>
                </c:pt>
                <c:pt idx="4649">
                  <c:v>#N/A</c:v>
                </c:pt>
                <c:pt idx="4650">
                  <c:v>#N/A</c:v>
                </c:pt>
                <c:pt idx="4651">
                  <c:v>#N/A</c:v>
                </c:pt>
                <c:pt idx="4652">
                  <c:v>#N/A</c:v>
                </c:pt>
                <c:pt idx="4653">
                  <c:v>#N/A</c:v>
                </c:pt>
                <c:pt idx="4654">
                  <c:v>#N/A</c:v>
                </c:pt>
                <c:pt idx="4655">
                  <c:v>#N/A</c:v>
                </c:pt>
                <c:pt idx="4656">
                  <c:v>#N/A</c:v>
                </c:pt>
                <c:pt idx="4657">
                  <c:v>#N/A</c:v>
                </c:pt>
                <c:pt idx="4658">
                  <c:v>#N/A</c:v>
                </c:pt>
                <c:pt idx="4659">
                  <c:v>#N/A</c:v>
                </c:pt>
                <c:pt idx="4660">
                  <c:v>#N/A</c:v>
                </c:pt>
                <c:pt idx="4661">
                  <c:v>#N/A</c:v>
                </c:pt>
                <c:pt idx="4662">
                  <c:v>#N/A</c:v>
                </c:pt>
                <c:pt idx="4663">
                  <c:v>#N/A</c:v>
                </c:pt>
                <c:pt idx="4664">
                  <c:v>#N/A</c:v>
                </c:pt>
                <c:pt idx="4665">
                  <c:v>#N/A</c:v>
                </c:pt>
                <c:pt idx="4666">
                  <c:v>#N/A</c:v>
                </c:pt>
                <c:pt idx="4667">
                  <c:v>#N/A</c:v>
                </c:pt>
                <c:pt idx="4668">
                  <c:v>#N/A</c:v>
                </c:pt>
                <c:pt idx="4669">
                  <c:v>#N/A</c:v>
                </c:pt>
                <c:pt idx="4670">
                  <c:v>#N/A</c:v>
                </c:pt>
                <c:pt idx="4671">
                  <c:v>#N/A</c:v>
                </c:pt>
                <c:pt idx="4672">
                  <c:v>#N/A</c:v>
                </c:pt>
                <c:pt idx="4673">
                  <c:v>#N/A</c:v>
                </c:pt>
                <c:pt idx="4674">
                  <c:v>#N/A</c:v>
                </c:pt>
                <c:pt idx="4675">
                  <c:v>#N/A</c:v>
                </c:pt>
                <c:pt idx="4676">
                  <c:v>#N/A</c:v>
                </c:pt>
                <c:pt idx="4677">
                  <c:v>#N/A</c:v>
                </c:pt>
                <c:pt idx="4678">
                  <c:v>#N/A</c:v>
                </c:pt>
                <c:pt idx="4679">
                  <c:v>#N/A</c:v>
                </c:pt>
                <c:pt idx="4680">
                  <c:v>#N/A</c:v>
                </c:pt>
                <c:pt idx="4681">
                  <c:v>#N/A</c:v>
                </c:pt>
                <c:pt idx="4682">
                  <c:v>#N/A</c:v>
                </c:pt>
                <c:pt idx="4683">
                  <c:v>#N/A</c:v>
                </c:pt>
                <c:pt idx="4684">
                  <c:v>#N/A</c:v>
                </c:pt>
                <c:pt idx="4685">
                  <c:v>#N/A</c:v>
                </c:pt>
                <c:pt idx="4686">
                  <c:v>#N/A</c:v>
                </c:pt>
                <c:pt idx="4687">
                  <c:v>#N/A</c:v>
                </c:pt>
                <c:pt idx="4688">
                  <c:v>#N/A</c:v>
                </c:pt>
                <c:pt idx="4689">
                  <c:v>#N/A</c:v>
                </c:pt>
                <c:pt idx="4690">
                  <c:v>#N/A</c:v>
                </c:pt>
                <c:pt idx="4691">
                  <c:v>#N/A</c:v>
                </c:pt>
                <c:pt idx="4692">
                  <c:v>#N/A</c:v>
                </c:pt>
                <c:pt idx="4693">
                  <c:v>#N/A</c:v>
                </c:pt>
                <c:pt idx="4694">
                  <c:v>#N/A</c:v>
                </c:pt>
                <c:pt idx="4695">
                  <c:v>#N/A</c:v>
                </c:pt>
                <c:pt idx="4696">
                  <c:v>#N/A</c:v>
                </c:pt>
                <c:pt idx="4697">
                  <c:v>#N/A</c:v>
                </c:pt>
                <c:pt idx="4698">
                  <c:v>#N/A</c:v>
                </c:pt>
                <c:pt idx="4699">
                  <c:v>#N/A</c:v>
                </c:pt>
                <c:pt idx="4700">
                  <c:v>#N/A</c:v>
                </c:pt>
                <c:pt idx="4701">
                  <c:v>#N/A</c:v>
                </c:pt>
                <c:pt idx="4702">
                  <c:v>#N/A</c:v>
                </c:pt>
                <c:pt idx="4703">
                  <c:v>#N/A</c:v>
                </c:pt>
                <c:pt idx="4704">
                  <c:v>#N/A</c:v>
                </c:pt>
                <c:pt idx="4705">
                  <c:v>#N/A</c:v>
                </c:pt>
                <c:pt idx="4706">
                  <c:v>#N/A</c:v>
                </c:pt>
                <c:pt idx="4707">
                  <c:v>#N/A</c:v>
                </c:pt>
                <c:pt idx="4708">
                  <c:v>#N/A</c:v>
                </c:pt>
                <c:pt idx="4709">
                  <c:v>#N/A</c:v>
                </c:pt>
                <c:pt idx="4710">
                  <c:v>#N/A</c:v>
                </c:pt>
                <c:pt idx="4711">
                  <c:v>#N/A</c:v>
                </c:pt>
                <c:pt idx="4712">
                  <c:v>#N/A</c:v>
                </c:pt>
                <c:pt idx="4713">
                  <c:v>#N/A</c:v>
                </c:pt>
                <c:pt idx="4714">
                  <c:v>#N/A</c:v>
                </c:pt>
                <c:pt idx="4715">
                  <c:v>#N/A</c:v>
                </c:pt>
                <c:pt idx="4716">
                  <c:v>#N/A</c:v>
                </c:pt>
                <c:pt idx="4717">
                  <c:v>#N/A</c:v>
                </c:pt>
                <c:pt idx="4718">
                  <c:v>#N/A</c:v>
                </c:pt>
                <c:pt idx="4719">
                  <c:v>#N/A</c:v>
                </c:pt>
                <c:pt idx="4720">
                  <c:v>#N/A</c:v>
                </c:pt>
                <c:pt idx="4721">
                  <c:v>#N/A</c:v>
                </c:pt>
                <c:pt idx="4722">
                  <c:v>#N/A</c:v>
                </c:pt>
                <c:pt idx="4723">
                  <c:v>#N/A</c:v>
                </c:pt>
                <c:pt idx="4724">
                  <c:v>#N/A</c:v>
                </c:pt>
                <c:pt idx="4725">
                  <c:v>#N/A</c:v>
                </c:pt>
                <c:pt idx="4726">
                  <c:v>#N/A</c:v>
                </c:pt>
                <c:pt idx="4727">
                  <c:v>#N/A</c:v>
                </c:pt>
                <c:pt idx="4728">
                  <c:v>#N/A</c:v>
                </c:pt>
                <c:pt idx="4729">
                  <c:v>#N/A</c:v>
                </c:pt>
                <c:pt idx="4730">
                  <c:v>#N/A</c:v>
                </c:pt>
                <c:pt idx="4731">
                  <c:v>#N/A</c:v>
                </c:pt>
                <c:pt idx="4732">
                  <c:v>#N/A</c:v>
                </c:pt>
                <c:pt idx="4733">
                  <c:v>#N/A</c:v>
                </c:pt>
                <c:pt idx="4734">
                  <c:v>#N/A</c:v>
                </c:pt>
                <c:pt idx="4735">
                  <c:v>#N/A</c:v>
                </c:pt>
                <c:pt idx="4736">
                  <c:v>#N/A</c:v>
                </c:pt>
                <c:pt idx="4737">
                  <c:v>#N/A</c:v>
                </c:pt>
                <c:pt idx="4738">
                  <c:v>#N/A</c:v>
                </c:pt>
                <c:pt idx="4739">
                  <c:v>#N/A</c:v>
                </c:pt>
                <c:pt idx="4740">
                  <c:v>#N/A</c:v>
                </c:pt>
                <c:pt idx="4741">
                  <c:v>#N/A</c:v>
                </c:pt>
                <c:pt idx="4742">
                  <c:v>#N/A</c:v>
                </c:pt>
                <c:pt idx="4743">
                  <c:v>#N/A</c:v>
                </c:pt>
                <c:pt idx="4744">
                  <c:v>#N/A</c:v>
                </c:pt>
                <c:pt idx="4745">
                  <c:v>#N/A</c:v>
                </c:pt>
                <c:pt idx="4746">
                  <c:v>#N/A</c:v>
                </c:pt>
                <c:pt idx="4747">
                  <c:v>#N/A</c:v>
                </c:pt>
                <c:pt idx="4748">
                  <c:v>#N/A</c:v>
                </c:pt>
                <c:pt idx="4749">
                  <c:v>#N/A</c:v>
                </c:pt>
                <c:pt idx="4750">
                  <c:v>#N/A</c:v>
                </c:pt>
                <c:pt idx="4751">
                  <c:v>#N/A</c:v>
                </c:pt>
                <c:pt idx="4752">
                  <c:v>#N/A</c:v>
                </c:pt>
                <c:pt idx="4753">
                  <c:v>#N/A</c:v>
                </c:pt>
                <c:pt idx="4754">
                  <c:v>#N/A</c:v>
                </c:pt>
                <c:pt idx="4755">
                  <c:v>#N/A</c:v>
                </c:pt>
                <c:pt idx="4756">
                  <c:v>#N/A</c:v>
                </c:pt>
                <c:pt idx="4757">
                  <c:v>#N/A</c:v>
                </c:pt>
                <c:pt idx="4758">
                  <c:v>#N/A</c:v>
                </c:pt>
                <c:pt idx="4759">
                  <c:v>#N/A</c:v>
                </c:pt>
                <c:pt idx="4760">
                  <c:v>#N/A</c:v>
                </c:pt>
                <c:pt idx="4761">
                  <c:v>#N/A</c:v>
                </c:pt>
                <c:pt idx="4762">
                  <c:v>#N/A</c:v>
                </c:pt>
                <c:pt idx="4763">
                  <c:v>#N/A</c:v>
                </c:pt>
                <c:pt idx="4764">
                  <c:v>#N/A</c:v>
                </c:pt>
                <c:pt idx="4765">
                  <c:v>#N/A</c:v>
                </c:pt>
                <c:pt idx="4766">
                  <c:v>#N/A</c:v>
                </c:pt>
                <c:pt idx="4767">
                  <c:v>#N/A</c:v>
                </c:pt>
                <c:pt idx="4768">
                  <c:v>#N/A</c:v>
                </c:pt>
                <c:pt idx="4769">
                  <c:v>#N/A</c:v>
                </c:pt>
                <c:pt idx="4770">
                  <c:v>#N/A</c:v>
                </c:pt>
                <c:pt idx="4771">
                  <c:v>#N/A</c:v>
                </c:pt>
                <c:pt idx="4772">
                  <c:v>#N/A</c:v>
                </c:pt>
                <c:pt idx="4773">
                  <c:v>#N/A</c:v>
                </c:pt>
                <c:pt idx="4774">
                  <c:v>#N/A</c:v>
                </c:pt>
                <c:pt idx="4775">
                  <c:v>#N/A</c:v>
                </c:pt>
                <c:pt idx="4776">
                  <c:v>#N/A</c:v>
                </c:pt>
                <c:pt idx="4777">
                  <c:v>#N/A</c:v>
                </c:pt>
                <c:pt idx="4778">
                  <c:v>#N/A</c:v>
                </c:pt>
                <c:pt idx="4779">
                  <c:v>#N/A</c:v>
                </c:pt>
                <c:pt idx="4780">
                  <c:v>#N/A</c:v>
                </c:pt>
                <c:pt idx="4781">
                  <c:v>#N/A</c:v>
                </c:pt>
                <c:pt idx="4782">
                  <c:v>#N/A</c:v>
                </c:pt>
                <c:pt idx="4783">
                  <c:v>#N/A</c:v>
                </c:pt>
                <c:pt idx="4784">
                  <c:v>#N/A</c:v>
                </c:pt>
                <c:pt idx="4785">
                  <c:v>#N/A</c:v>
                </c:pt>
                <c:pt idx="4786">
                  <c:v>#N/A</c:v>
                </c:pt>
                <c:pt idx="4787">
                  <c:v>#N/A</c:v>
                </c:pt>
                <c:pt idx="4788">
                  <c:v>#N/A</c:v>
                </c:pt>
                <c:pt idx="4789">
                  <c:v>#N/A</c:v>
                </c:pt>
                <c:pt idx="4790">
                  <c:v>#N/A</c:v>
                </c:pt>
                <c:pt idx="4791">
                  <c:v>#N/A</c:v>
                </c:pt>
                <c:pt idx="4792">
                  <c:v>#N/A</c:v>
                </c:pt>
                <c:pt idx="4793">
                  <c:v>#N/A</c:v>
                </c:pt>
                <c:pt idx="4794">
                  <c:v>#N/A</c:v>
                </c:pt>
                <c:pt idx="4795">
                  <c:v>#N/A</c:v>
                </c:pt>
                <c:pt idx="4796">
                  <c:v>#N/A</c:v>
                </c:pt>
                <c:pt idx="4797">
                  <c:v>#N/A</c:v>
                </c:pt>
                <c:pt idx="4798">
                  <c:v>#N/A</c:v>
                </c:pt>
                <c:pt idx="4799">
                  <c:v>#N/A</c:v>
                </c:pt>
                <c:pt idx="4800">
                  <c:v>#N/A</c:v>
                </c:pt>
                <c:pt idx="4801">
                  <c:v>#N/A</c:v>
                </c:pt>
                <c:pt idx="4802">
                  <c:v>#N/A</c:v>
                </c:pt>
                <c:pt idx="4803">
                  <c:v>#N/A</c:v>
                </c:pt>
                <c:pt idx="4804">
                  <c:v>#N/A</c:v>
                </c:pt>
                <c:pt idx="4805">
                  <c:v>#N/A</c:v>
                </c:pt>
                <c:pt idx="4806">
                  <c:v>#N/A</c:v>
                </c:pt>
                <c:pt idx="4807">
                  <c:v>#N/A</c:v>
                </c:pt>
                <c:pt idx="4808">
                  <c:v>#N/A</c:v>
                </c:pt>
                <c:pt idx="4809">
                  <c:v>#N/A</c:v>
                </c:pt>
                <c:pt idx="4810">
                  <c:v>#N/A</c:v>
                </c:pt>
                <c:pt idx="4811">
                  <c:v>#N/A</c:v>
                </c:pt>
                <c:pt idx="4812">
                  <c:v>#N/A</c:v>
                </c:pt>
                <c:pt idx="4813">
                  <c:v>#N/A</c:v>
                </c:pt>
                <c:pt idx="4814">
                  <c:v>#N/A</c:v>
                </c:pt>
                <c:pt idx="4815">
                  <c:v>#N/A</c:v>
                </c:pt>
                <c:pt idx="4816">
                  <c:v>#N/A</c:v>
                </c:pt>
                <c:pt idx="4817">
                  <c:v>#N/A</c:v>
                </c:pt>
                <c:pt idx="4818">
                  <c:v>#N/A</c:v>
                </c:pt>
                <c:pt idx="4819">
                  <c:v>#N/A</c:v>
                </c:pt>
                <c:pt idx="4820">
                  <c:v>#N/A</c:v>
                </c:pt>
                <c:pt idx="4821">
                  <c:v>#N/A</c:v>
                </c:pt>
                <c:pt idx="4822">
                  <c:v>#N/A</c:v>
                </c:pt>
                <c:pt idx="4823">
                  <c:v>#N/A</c:v>
                </c:pt>
                <c:pt idx="4824">
                  <c:v>#N/A</c:v>
                </c:pt>
                <c:pt idx="4825">
                  <c:v>#N/A</c:v>
                </c:pt>
                <c:pt idx="4826">
                  <c:v>#N/A</c:v>
                </c:pt>
                <c:pt idx="4827">
                  <c:v>#N/A</c:v>
                </c:pt>
                <c:pt idx="4828">
                  <c:v>#N/A</c:v>
                </c:pt>
                <c:pt idx="4829">
                  <c:v>#N/A</c:v>
                </c:pt>
                <c:pt idx="4830">
                  <c:v>#N/A</c:v>
                </c:pt>
                <c:pt idx="4831">
                  <c:v>#N/A</c:v>
                </c:pt>
                <c:pt idx="4832">
                  <c:v>#N/A</c:v>
                </c:pt>
                <c:pt idx="4833">
                  <c:v>#N/A</c:v>
                </c:pt>
                <c:pt idx="4834">
                  <c:v>#N/A</c:v>
                </c:pt>
                <c:pt idx="4835">
                  <c:v>#N/A</c:v>
                </c:pt>
                <c:pt idx="4836">
                  <c:v>#N/A</c:v>
                </c:pt>
                <c:pt idx="4837">
                  <c:v>#N/A</c:v>
                </c:pt>
                <c:pt idx="4838">
                  <c:v>#N/A</c:v>
                </c:pt>
                <c:pt idx="4839">
                  <c:v>#N/A</c:v>
                </c:pt>
                <c:pt idx="4840">
                  <c:v>#N/A</c:v>
                </c:pt>
                <c:pt idx="4841">
                  <c:v>#N/A</c:v>
                </c:pt>
                <c:pt idx="4842">
                  <c:v>#N/A</c:v>
                </c:pt>
                <c:pt idx="4843">
                  <c:v>#N/A</c:v>
                </c:pt>
                <c:pt idx="4844">
                  <c:v>#N/A</c:v>
                </c:pt>
                <c:pt idx="4845">
                  <c:v>#N/A</c:v>
                </c:pt>
                <c:pt idx="4846">
                  <c:v>#N/A</c:v>
                </c:pt>
                <c:pt idx="4847">
                  <c:v>#N/A</c:v>
                </c:pt>
                <c:pt idx="4848">
                  <c:v>#N/A</c:v>
                </c:pt>
                <c:pt idx="4849">
                  <c:v>#N/A</c:v>
                </c:pt>
                <c:pt idx="4850">
                  <c:v>#N/A</c:v>
                </c:pt>
                <c:pt idx="4851">
                  <c:v>#N/A</c:v>
                </c:pt>
                <c:pt idx="4852">
                  <c:v>#N/A</c:v>
                </c:pt>
                <c:pt idx="4853">
                  <c:v>#N/A</c:v>
                </c:pt>
                <c:pt idx="4854">
                  <c:v>#N/A</c:v>
                </c:pt>
                <c:pt idx="4855">
                  <c:v>#N/A</c:v>
                </c:pt>
                <c:pt idx="4856">
                  <c:v>#N/A</c:v>
                </c:pt>
                <c:pt idx="4857">
                  <c:v>#N/A</c:v>
                </c:pt>
                <c:pt idx="4858">
                  <c:v>#N/A</c:v>
                </c:pt>
                <c:pt idx="4859">
                  <c:v>#N/A</c:v>
                </c:pt>
                <c:pt idx="4860">
                  <c:v>#N/A</c:v>
                </c:pt>
                <c:pt idx="4861">
                  <c:v>#N/A</c:v>
                </c:pt>
                <c:pt idx="4862">
                  <c:v>#N/A</c:v>
                </c:pt>
                <c:pt idx="4863">
                  <c:v>#N/A</c:v>
                </c:pt>
                <c:pt idx="4864">
                  <c:v>#N/A</c:v>
                </c:pt>
                <c:pt idx="4865">
                  <c:v>#N/A</c:v>
                </c:pt>
                <c:pt idx="4866">
                  <c:v>#N/A</c:v>
                </c:pt>
                <c:pt idx="4867">
                  <c:v>#N/A</c:v>
                </c:pt>
                <c:pt idx="4868">
                  <c:v>#N/A</c:v>
                </c:pt>
                <c:pt idx="4869">
                  <c:v>#N/A</c:v>
                </c:pt>
                <c:pt idx="4870">
                  <c:v>#N/A</c:v>
                </c:pt>
                <c:pt idx="4871">
                  <c:v>#N/A</c:v>
                </c:pt>
                <c:pt idx="4872">
                  <c:v>#N/A</c:v>
                </c:pt>
                <c:pt idx="4873">
                  <c:v>#N/A</c:v>
                </c:pt>
                <c:pt idx="4874">
                  <c:v>#N/A</c:v>
                </c:pt>
                <c:pt idx="4875">
                  <c:v>#N/A</c:v>
                </c:pt>
                <c:pt idx="4876">
                  <c:v>#N/A</c:v>
                </c:pt>
                <c:pt idx="4877">
                  <c:v>#N/A</c:v>
                </c:pt>
                <c:pt idx="4878">
                  <c:v>#N/A</c:v>
                </c:pt>
                <c:pt idx="4879">
                  <c:v>#N/A</c:v>
                </c:pt>
                <c:pt idx="4880">
                  <c:v>#N/A</c:v>
                </c:pt>
                <c:pt idx="4881">
                  <c:v>#N/A</c:v>
                </c:pt>
                <c:pt idx="4882">
                  <c:v>#N/A</c:v>
                </c:pt>
                <c:pt idx="4883">
                  <c:v>#N/A</c:v>
                </c:pt>
                <c:pt idx="4884">
                  <c:v>#N/A</c:v>
                </c:pt>
                <c:pt idx="4885">
                  <c:v>#N/A</c:v>
                </c:pt>
                <c:pt idx="4886">
                  <c:v>#N/A</c:v>
                </c:pt>
                <c:pt idx="4887">
                  <c:v>#N/A</c:v>
                </c:pt>
                <c:pt idx="4888">
                  <c:v>#N/A</c:v>
                </c:pt>
                <c:pt idx="4889">
                  <c:v>#N/A</c:v>
                </c:pt>
                <c:pt idx="4890">
                  <c:v>#N/A</c:v>
                </c:pt>
                <c:pt idx="4891">
                  <c:v>#N/A</c:v>
                </c:pt>
                <c:pt idx="4892">
                  <c:v>#N/A</c:v>
                </c:pt>
                <c:pt idx="4893">
                  <c:v>#N/A</c:v>
                </c:pt>
                <c:pt idx="4894">
                  <c:v>#N/A</c:v>
                </c:pt>
                <c:pt idx="4895">
                  <c:v>#N/A</c:v>
                </c:pt>
                <c:pt idx="4896">
                  <c:v>#N/A</c:v>
                </c:pt>
                <c:pt idx="4897">
                  <c:v>#N/A</c:v>
                </c:pt>
                <c:pt idx="4898">
                  <c:v>#N/A</c:v>
                </c:pt>
                <c:pt idx="4899">
                  <c:v>#N/A</c:v>
                </c:pt>
                <c:pt idx="4900">
                  <c:v>#N/A</c:v>
                </c:pt>
                <c:pt idx="4901">
                  <c:v>#N/A</c:v>
                </c:pt>
                <c:pt idx="4902">
                  <c:v>#N/A</c:v>
                </c:pt>
                <c:pt idx="4903">
                  <c:v>#N/A</c:v>
                </c:pt>
                <c:pt idx="4904">
                  <c:v>#N/A</c:v>
                </c:pt>
                <c:pt idx="4905">
                  <c:v>#N/A</c:v>
                </c:pt>
                <c:pt idx="4906">
                  <c:v>#N/A</c:v>
                </c:pt>
                <c:pt idx="4907">
                  <c:v>#N/A</c:v>
                </c:pt>
                <c:pt idx="4908">
                  <c:v>#N/A</c:v>
                </c:pt>
                <c:pt idx="4909">
                  <c:v>#N/A</c:v>
                </c:pt>
                <c:pt idx="4910">
                  <c:v>#N/A</c:v>
                </c:pt>
                <c:pt idx="4911">
                  <c:v>#N/A</c:v>
                </c:pt>
                <c:pt idx="4912">
                  <c:v>#N/A</c:v>
                </c:pt>
                <c:pt idx="4913">
                  <c:v>#N/A</c:v>
                </c:pt>
                <c:pt idx="4914">
                  <c:v>#N/A</c:v>
                </c:pt>
                <c:pt idx="4915">
                  <c:v>#N/A</c:v>
                </c:pt>
                <c:pt idx="4916">
                  <c:v>#N/A</c:v>
                </c:pt>
                <c:pt idx="4917">
                  <c:v>#N/A</c:v>
                </c:pt>
                <c:pt idx="4918">
                  <c:v>#N/A</c:v>
                </c:pt>
                <c:pt idx="4919">
                  <c:v>#N/A</c:v>
                </c:pt>
                <c:pt idx="4920">
                  <c:v>#N/A</c:v>
                </c:pt>
                <c:pt idx="4921">
                  <c:v>#N/A</c:v>
                </c:pt>
                <c:pt idx="4922">
                  <c:v>#N/A</c:v>
                </c:pt>
                <c:pt idx="4923">
                  <c:v>#N/A</c:v>
                </c:pt>
                <c:pt idx="4924">
                  <c:v>#N/A</c:v>
                </c:pt>
                <c:pt idx="4925">
                  <c:v>#N/A</c:v>
                </c:pt>
                <c:pt idx="4926">
                  <c:v>#N/A</c:v>
                </c:pt>
                <c:pt idx="4927">
                  <c:v>#N/A</c:v>
                </c:pt>
                <c:pt idx="4928">
                  <c:v>#N/A</c:v>
                </c:pt>
                <c:pt idx="4929">
                  <c:v>#N/A</c:v>
                </c:pt>
                <c:pt idx="4930">
                  <c:v>#N/A</c:v>
                </c:pt>
                <c:pt idx="4931">
                  <c:v>#N/A</c:v>
                </c:pt>
                <c:pt idx="4932">
                  <c:v>#N/A</c:v>
                </c:pt>
                <c:pt idx="4933">
                  <c:v>#N/A</c:v>
                </c:pt>
                <c:pt idx="4934">
                  <c:v>#N/A</c:v>
                </c:pt>
                <c:pt idx="4935">
                  <c:v>#N/A</c:v>
                </c:pt>
                <c:pt idx="4936">
                  <c:v>#N/A</c:v>
                </c:pt>
                <c:pt idx="4937">
                  <c:v>#N/A</c:v>
                </c:pt>
                <c:pt idx="4938">
                  <c:v>#N/A</c:v>
                </c:pt>
                <c:pt idx="4939">
                  <c:v>#N/A</c:v>
                </c:pt>
                <c:pt idx="4940">
                  <c:v>#N/A</c:v>
                </c:pt>
                <c:pt idx="4941">
                  <c:v>#N/A</c:v>
                </c:pt>
                <c:pt idx="4942">
                  <c:v>#N/A</c:v>
                </c:pt>
                <c:pt idx="4943">
                  <c:v>#N/A</c:v>
                </c:pt>
                <c:pt idx="4944">
                  <c:v>#N/A</c:v>
                </c:pt>
                <c:pt idx="4945">
                  <c:v>#N/A</c:v>
                </c:pt>
                <c:pt idx="4946">
                  <c:v>#N/A</c:v>
                </c:pt>
                <c:pt idx="4947">
                  <c:v>#N/A</c:v>
                </c:pt>
                <c:pt idx="4948">
                  <c:v>#N/A</c:v>
                </c:pt>
                <c:pt idx="4949">
                  <c:v>#N/A</c:v>
                </c:pt>
                <c:pt idx="4950">
                  <c:v>#N/A</c:v>
                </c:pt>
                <c:pt idx="4951">
                  <c:v>#N/A</c:v>
                </c:pt>
                <c:pt idx="4952">
                  <c:v>#N/A</c:v>
                </c:pt>
                <c:pt idx="4953">
                  <c:v>#N/A</c:v>
                </c:pt>
                <c:pt idx="4954">
                  <c:v>#N/A</c:v>
                </c:pt>
                <c:pt idx="4955">
                  <c:v>#N/A</c:v>
                </c:pt>
                <c:pt idx="4956">
                  <c:v>#N/A</c:v>
                </c:pt>
                <c:pt idx="4957">
                  <c:v>#N/A</c:v>
                </c:pt>
                <c:pt idx="4958">
                  <c:v>#N/A</c:v>
                </c:pt>
                <c:pt idx="4959">
                  <c:v>#N/A</c:v>
                </c:pt>
                <c:pt idx="4960">
                  <c:v>#N/A</c:v>
                </c:pt>
                <c:pt idx="4961">
                  <c:v>#N/A</c:v>
                </c:pt>
                <c:pt idx="4962">
                  <c:v>#N/A</c:v>
                </c:pt>
                <c:pt idx="4963">
                  <c:v>#N/A</c:v>
                </c:pt>
                <c:pt idx="4964">
                  <c:v>#N/A</c:v>
                </c:pt>
                <c:pt idx="4965">
                  <c:v>#N/A</c:v>
                </c:pt>
                <c:pt idx="4966">
                  <c:v>#N/A</c:v>
                </c:pt>
                <c:pt idx="4967">
                  <c:v>#N/A</c:v>
                </c:pt>
                <c:pt idx="4968">
                  <c:v>#N/A</c:v>
                </c:pt>
                <c:pt idx="4969">
                  <c:v>#N/A</c:v>
                </c:pt>
                <c:pt idx="4970">
                  <c:v>#N/A</c:v>
                </c:pt>
                <c:pt idx="4971">
                  <c:v>#N/A</c:v>
                </c:pt>
                <c:pt idx="4972">
                  <c:v>#N/A</c:v>
                </c:pt>
                <c:pt idx="4973">
                  <c:v>#N/A</c:v>
                </c:pt>
                <c:pt idx="4974">
                  <c:v>#N/A</c:v>
                </c:pt>
                <c:pt idx="4975">
                  <c:v>#N/A</c:v>
                </c:pt>
                <c:pt idx="4976">
                  <c:v>#N/A</c:v>
                </c:pt>
                <c:pt idx="4977">
                  <c:v>#N/A</c:v>
                </c:pt>
                <c:pt idx="4978">
                  <c:v>#N/A</c:v>
                </c:pt>
                <c:pt idx="4979">
                  <c:v>#N/A</c:v>
                </c:pt>
                <c:pt idx="4980">
                  <c:v>#N/A</c:v>
                </c:pt>
                <c:pt idx="4981">
                  <c:v>#N/A</c:v>
                </c:pt>
                <c:pt idx="4982">
                  <c:v>#N/A</c:v>
                </c:pt>
                <c:pt idx="4983">
                  <c:v>#N/A</c:v>
                </c:pt>
                <c:pt idx="4984">
                  <c:v>#N/A</c:v>
                </c:pt>
                <c:pt idx="4985">
                  <c:v>#N/A</c:v>
                </c:pt>
                <c:pt idx="4986">
                  <c:v>#N/A</c:v>
                </c:pt>
                <c:pt idx="4987">
                  <c:v>#N/A</c:v>
                </c:pt>
                <c:pt idx="4988">
                  <c:v>#N/A</c:v>
                </c:pt>
                <c:pt idx="4989">
                  <c:v>#N/A</c:v>
                </c:pt>
                <c:pt idx="4990">
                  <c:v>#N/A</c:v>
                </c:pt>
                <c:pt idx="4991">
                  <c:v>#N/A</c:v>
                </c:pt>
                <c:pt idx="4992">
                  <c:v>#N/A</c:v>
                </c:pt>
                <c:pt idx="4993">
                  <c:v>#N/A</c:v>
                </c:pt>
                <c:pt idx="4994">
                  <c:v>#N/A</c:v>
                </c:pt>
                <c:pt idx="4995">
                  <c:v>#N/A</c:v>
                </c:pt>
                <c:pt idx="4996">
                  <c:v>#N/A</c:v>
                </c:pt>
                <c:pt idx="4997">
                  <c:v>#N/A</c:v>
                </c:pt>
                <c:pt idx="4998">
                  <c:v>#N/A</c:v>
                </c:pt>
                <c:pt idx="4999">
                  <c:v>#N/A</c:v>
                </c:pt>
              </c:numCache>
            </c:numRef>
          </c:xVal>
          <c:yVal>
            <c:numRef>
              <c:f>Calculation!$U$27:$U$5026</c:f>
              <c:numCache>
                <c:formatCode>#,##0</c:formatCode>
                <c:ptCount val="5000"/>
                <c:pt idx="0">
                  <c:v>29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  <c:pt idx="5">
                  <c:v>29</c:v>
                </c:pt>
                <c:pt idx="6">
                  <c:v>29</c:v>
                </c:pt>
                <c:pt idx="7">
                  <c:v>29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29</c:v>
                </c:pt>
                <c:pt idx="13">
                  <c:v>29</c:v>
                </c:pt>
                <c:pt idx="14">
                  <c:v>29</c:v>
                </c:pt>
                <c:pt idx="15">
                  <c:v>29</c:v>
                </c:pt>
                <c:pt idx="16">
                  <c:v>29</c:v>
                </c:pt>
                <c:pt idx="17">
                  <c:v>29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29</c:v>
                </c:pt>
                <c:pt idx="22">
                  <c:v>29</c:v>
                </c:pt>
                <c:pt idx="23">
                  <c:v>29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29</c:v>
                </c:pt>
                <c:pt idx="40">
                  <c:v>29</c:v>
                </c:pt>
                <c:pt idx="41">
                  <c:v>29</c:v>
                </c:pt>
                <c:pt idx="42">
                  <c:v>29</c:v>
                </c:pt>
                <c:pt idx="43">
                  <c:v>29</c:v>
                </c:pt>
                <c:pt idx="44">
                  <c:v>29</c:v>
                </c:pt>
                <c:pt idx="45">
                  <c:v>29</c:v>
                </c:pt>
                <c:pt idx="46">
                  <c:v>29</c:v>
                </c:pt>
                <c:pt idx="47">
                  <c:v>29</c:v>
                </c:pt>
                <c:pt idx="48">
                  <c:v>29</c:v>
                </c:pt>
                <c:pt idx="49">
                  <c:v>28</c:v>
                </c:pt>
                <c:pt idx="50">
                  <c:v>28</c:v>
                </c:pt>
                <c:pt idx="51">
                  <c:v>28</c:v>
                </c:pt>
                <c:pt idx="52">
                  <c:v>28</c:v>
                </c:pt>
                <c:pt idx="53">
                  <c:v>28</c:v>
                </c:pt>
                <c:pt idx="54">
                  <c:v>28</c:v>
                </c:pt>
                <c:pt idx="55">
                  <c:v>28</c:v>
                </c:pt>
                <c:pt idx="56">
                  <c:v>28</c:v>
                </c:pt>
                <c:pt idx="57">
                  <c:v>28</c:v>
                </c:pt>
                <c:pt idx="58">
                  <c:v>28</c:v>
                </c:pt>
                <c:pt idx="59">
                  <c:v>28</c:v>
                </c:pt>
                <c:pt idx="60">
                  <c:v>28</c:v>
                </c:pt>
                <c:pt idx="61">
                  <c:v>28</c:v>
                </c:pt>
                <c:pt idx="62">
                  <c:v>28</c:v>
                </c:pt>
                <c:pt idx="63">
                  <c:v>28</c:v>
                </c:pt>
                <c:pt idx="64">
                  <c:v>28</c:v>
                </c:pt>
                <c:pt idx="65">
                  <c:v>28</c:v>
                </c:pt>
                <c:pt idx="66">
                  <c:v>28</c:v>
                </c:pt>
                <c:pt idx="67">
                  <c:v>28</c:v>
                </c:pt>
                <c:pt idx="68">
                  <c:v>28</c:v>
                </c:pt>
                <c:pt idx="69">
                  <c:v>28</c:v>
                </c:pt>
                <c:pt idx="70">
                  <c:v>28</c:v>
                </c:pt>
                <c:pt idx="71">
                  <c:v>28</c:v>
                </c:pt>
                <c:pt idx="72">
                  <c:v>28</c:v>
                </c:pt>
                <c:pt idx="73">
                  <c:v>28</c:v>
                </c:pt>
                <c:pt idx="74">
                  <c:v>28</c:v>
                </c:pt>
                <c:pt idx="75">
                  <c:v>28</c:v>
                </c:pt>
                <c:pt idx="76">
                  <c:v>28</c:v>
                </c:pt>
                <c:pt idx="77">
                  <c:v>28</c:v>
                </c:pt>
                <c:pt idx="78">
                  <c:v>28</c:v>
                </c:pt>
                <c:pt idx="79">
                  <c:v>28</c:v>
                </c:pt>
                <c:pt idx="80">
                  <c:v>28</c:v>
                </c:pt>
                <c:pt idx="81">
                  <c:v>28</c:v>
                </c:pt>
                <c:pt idx="82">
                  <c:v>28</c:v>
                </c:pt>
                <c:pt idx="83">
                  <c:v>28</c:v>
                </c:pt>
                <c:pt idx="84">
                  <c:v>28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28</c:v>
                </c:pt>
                <c:pt idx="90">
                  <c:v>28</c:v>
                </c:pt>
                <c:pt idx="91">
                  <c:v>28</c:v>
                </c:pt>
                <c:pt idx="92">
                  <c:v>28</c:v>
                </c:pt>
                <c:pt idx="93">
                  <c:v>28</c:v>
                </c:pt>
                <c:pt idx="94">
                  <c:v>28</c:v>
                </c:pt>
                <c:pt idx="95">
                  <c:v>28</c:v>
                </c:pt>
                <c:pt idx="96">
                  <c:v>28</c:v>
                </c:pt>
                <c:pt idx="97">
                  <c:v>28</c:v>
                </c:pt>
                <c:pt idx="98">
                  <c:v>28</c:v>
                </c:pt>
                <c:pt idx="99">
                  <c:v>28</c:v>
                </c:pt>
                <c:pt idx="100">
                  <c:v>28</c:v>
                </c:pt>
                <c:pt idx="101">
                  <c:v>27</c:v>
                </c:pt>
                <c:pt idx="102">
                  <c:v>27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27</c:v>
                </c:pt>
                <c:pt idx="118">
                  <c:v>27</c:v>
                </c:pt>
                <c:pt idx="119">
                  <c:v>27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27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27</c:v>
                </c:pt>
                <c:pt idx="152">
                  <c:v>27</c:v>
                </c:pt>
                <c:pt idx="153">
                  <c:v>27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  <c:pt idx="200">
                  <c:v>26</c:v>
                </c:pt>
                <c:pt idx="201">
                  <c:v>26</c:v>
                </c:pt>
                <c:pt idx="202">
                  <c:v>26</c:v>
                </c:pt>
                <c:pt idx="203">
                  <c:v>26</c:v>
                </c:pt>
                <c:pt idx="204">
                  <c:v>26</c:v>
                </c:pt>
                <c:pt idx="205">
                  <c:v>26</c:v>
                </c:pt>
                <c:pt idx="206">
                  <c:v>26</c:v>
                </c:pt>
                <c:pt idx="207">
                  <c:v>26</c:v>
                </c:pt>
                <c:pt idx="208">
                  <c:v>26</c:v>
                </c:pt>
                <c:pt idx="209">
                  <c:v>26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25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25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25</c:v>
                </c:pt>
                <c:pt idx="241">
                  <c:v>25</c:v>
                </c:pt>
                <c:pt idx="242">
                  <c:v>25</c:v>
                </c:pt>
                <c:pt idx="243">
                  <c:v>25</c:v>
                </c:pt>
                <c:pt idx="244">
                  <c:v>25</c:v>
                </c:pt>
                <c:pt idx="245">
                  <c:v>25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</c:v>
                </c:pt>
                <c:pt idx="255">
                  <c:v>25</c:v>
                </c:pt>
                <c:pt idx="256">
                  <c:v>25</c:v>
                </c:pt>
                <c:pt idx="257">
                  <c:v>25</c:v>
                </c:pt>
                <c:pt idx="258">
                  <c:v>25</c:v>
                </c:pt>
                <c:pt idx="259">
                  <c:v>25</c:v>
                </c:pt>
                <c:pt idx="260">
                  <c:v>25</c:v>
                </c:pt>
                <c:pt idx="261">
                  <c:v>25</c:v>
                </c:pt>
                <c:pt idx="262">
                  <c:v>25</c:v>
                </c:pt>
                <c:pt idx="263">
                  <c:v>25</c:v>
                </c:pt>
                <c:pt idx="264">
                  <c:v>25</c:v>
                </c:pt>
                <c:pt idx="265">
                  <c:v>25</c:v>
                </c:pt>
                <c:pt idx="266">
                  <c:v>25</c:v>
                </c:pt>
                <c:pt idx="267">
                  <c:v>25</c:v>
                </c:pt>
                <c:pt idx="268">
                  <c:v>24</c:v>
                </c:pt>
                <c:pt idx="269">
                  <c:v>24</c:v>
                </c:pt>
                <c:pt idx="270">
                  <c:v>24</c:v>
                </c:pt>
                <c:pt idx="271">
                  <c:v>24</c:v>
                </c:pt>
                <c:pt idx="272">
                  <c:v>24</c:v>
                </c:pt>
                <c:pt idx="273">
                  <c:v>24</c:v>
                </c:pt>
                <c:pt idx="274">
                  <c:v>24</c:v>
                </c:pt>
                <c:pt idx="275">
                  <c:v>24</c:v>
                </c:pt>
                <c:pt idx="276">
                  <c:v>24</c:v>
                </c:pt>
                <c:pt idx="277">
                  <c:v>24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24</c:v>
                </c:pt>
                <c:pt idx="289">
                  <c:v>24</c:v>
                </c:pt>
                <c:pt idx="290">
                  <c:v>24</c:v>
                </c:pt>
                <c:pt idx="291">
                  <c:v>24</c:v>
                </c:pt>
                <c:pt idx="292">
                  <c:v>24</c:v>
                </c:pt>
                <c:pt idx="293">
                  <c:v>24</c:v>
                </c:pt>
                <c:pt idx="294">
                  <c:v>24</c:v>
                </c:pt>
                <c:pt idx="295">
                  <c:v>24</c:v>
                </c:pt>
                <c:pt idx="296">
                  <c:v>24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24</c:v>
                </c:pt>
                <c:pt idx="312">
                  <c:v>24</c:v>
                </c:pt>
                <c:pt idx="313">
                  <c:v>24</c:v>
                </c:pt>
                <c:pt idx="314">
                  <c:v>24</c:v>
                </c:pt>
                <c:pt idx="315">
                  <c:v>24</c:v>
                </c:pt>
                <c:pt idx="316">
                  <c:v>24</c:v>
                </c:pt>
                <c:pt idx="317">
                  <c:v>24</c:v>
                </c:pt>
                <c:pt idx="318">
                  <c:v>24</c:v>
                </c:pt>
                <c:pt idx="319">
                  <c:v>24</c:v>
                </c:pt>
                <c:pt idx="320">
                  <c:v>24</c:v>
                </c:pt>
                <c:pt idx="321">
                  <c:v>24</c:v>
                </c:pt>
                <c:pt idx="322">
                  <c:v>24</c:v>
                </c:pt>
                <c:pt idx="323">
                  <c:v>24</c:v>
                </c:pt>
                <c:pt idx="324">
                  <c:v>24</c:v>
                </c:pt>
                <c:pt idx="325">
                  <c:v>24</c:v>
                </c:pt>
                <c:pt idx="326">
                  <c:v>24</c:v>
                </c:pt>
                <c:pt idx="327">
                  <c:v>24</c:v>
                </c:pt>
                <c:pt idx="328">
                  <c:v>23</c:v>
                </c:pt>
                <c:pt idx="329">
                  <c:v>23</c:v>
                </c:pt>
                <c:pt idx="330">
                  <c:v>23</c:v>
                </c:pt>
                <c:pt idx="331">
                  <c:v>23</c:v>
                </c:pt>
                <c:pt idx="332">
                  <c:v>23</c:v>
                </c:pt>
                <c:pt idx="333">
                  <c:v>23</c:v>
                </c:pt>
                <c:pt idx="334">
                  <c:v>23</c:v>
                </c:pt>
                <c:pt idx="335">
                  <c:v>23</c:v>
                </c:pt>
                <c:pt idx="336">
                  <c:v>23</c:v>
                </c:pt>
                <c:pt idx="337">
                  <c:v>23</c:v>
                </c:pt>
                <c:pt idx="338">
                  <c:v>23</c:v>
                </c:pt>
                <c:pt idx="339">
                  <c:v>23</c:v>
                </c:pt>
                <c:pt idx="340">
                  <c:v>23</c:v>
                </c:pt>
                <c:pt idx="341">
                  <c:v>23</c:v>
                </c:pt>
                <c:pt idx="342">
                  <c:v>23</c:v>
                </c:pt>
                <c:pt idx="343">
                  <c:v>23</c:v>
                </c:pt>
                <c:pt idx="344">
                  <c:v>23</c:v>
                </c:pt>
                <c:pt idx="345">
                  <c:v>23</c:v>
                </c:pt>
                <c:pt idx="346">
                  <c:v>23</c:v>
                </c:pt>
                <c:pt idx="347">
                  <c:v>23</c:v>
                </c:pt>
                <c:pt idx="348">
                  <c:v>23</c:v>
                </c:pt>
                <c:pt idx="349">
                  <c:v>23</c:v>
                </c:pt>
                <c:pt idx="350">
                  <c:v>23</c:v>
                </c:pt>
                <c:pt idx="351">
                  <c:v>23</c:v>
                </c:pt>
                <c:pt idx="352">
                  <c:v>23</c:v>
                </c:pt>
                <c:pt idx="353">
                  <c:v>23</c:v>
                </c:pt>
                <c:pt idx="354">
                  <c:v>23</c:v>
                </c:pt>
                <c:pt idx="355">
                  <c:v>23</c:v>
                </c:pt>
                <c:pt idx="356">
                  <c:v>23</c:v>
                </c:pt>
                <c:pt idx="357">
                  <c:v>23</c:v>
                </c:pt>
                <c:pt idx="358">
                  <c:v>23</c:v>
                </c:pt>
                <c:pt idx="359">
                  <c:v>23</c:v>
                </c:pt>
                <c:pt idx="360">
                  <c:v>23</c:v>
                </c:pt>
                <c:pt idx="361">
                  <c:v>23</c:v>
                </c:pt>
                <c:pt idx="362">
                  <c:v>23</c:v>
                </c:pt>
                <c:pt idx="363">
                  <c:v>23</c:v>
                </c:pt>
                <c:pt idx="364">
                  <c:v>23</c:v>
                </c:pt>
                <c:pt idx="365">
                  <c:v>23</c:v>
                </c:pt>
                <c:pt idx="366">
                  <c:v>23</c:v>
                </c:pt>
                <c:pt idx="367">
                  <c:v>23</c:v>
                </c:pt>
                <c:pt idx="368">
                  <c:v>23</c:v>
                </c:pt>
                <c:pt idx="369">
                  <c:v>23</c:v>
                </c:pt>
                <c:pt idx="370">
                  <c:v>23</c:v>
                </c:pt>
                <c:pt idx="371">
                  <c:v>23</c:v>
                </c:pt>
                <c:pt idx="372">
                  <c:v>23</c:v>
                </c:pt>
                <c:pt idx="373">
                  <c:v>23</c:v>
                </c:pt>
                <c:pt idx="374">
                  <c:v>23</c:v>
                </c:pt>
                <c:pt idx="375">
                  <c:v>23</c:v>
                </c:pt>
                <c:pt idx="376">
                  <c:v>23</c:v>
                </c:pt>
                <c:pt idx="377">
                  <c:v>23</c:v>
                </c:pt>
                <c:pt idx="378">
                  <c:v>23</c:v>
                </c:pt>
                <c:pt idx="379">
                  <c:v>23</c:v>
                </c:pt>
                <c:pt idx="380">
                  <c:v>23</c:v>
                </c:pt>
                <c:pt idx="381">
                  <c:v>23</c:v>
                </c:pt>
                <c:pt idx="382">
                  <c:v>23</c:v>
                </c:pt>
                <c:pt idx="383">
                  <c:v>23</c:v>
                </c:pt>
                <c:pt idx="384">
                  <c:v>23</c:v>
                </c:pt>
                <c:pt idx="385">
                  <c:v>23</c:v>
                </c:pt>
                <c:pt idx="386">
                  <c:v>23</c:v>
                </c:pt>
                <c:pt idx="387">
                  <c:v>23</c:v>
                </c:pt>
                <c:pt idx="388">
                  <c:v>23</c:v>
                </c:pt>
                <c:pt idx="389">
                  <c:v>23</c:v>
                </c:pt>
                <c:pt idx="390">
                  <c:v>22</c:v>
                </c:pt>
                <c:pt idx="391">
                  <c:v>22</c:v>
                </c:pt>
                <c:pt idx="392">
                  <c:v>22</c:v>
                </c:pt>
                <c:pt idx="393">
                  <c:v>22</c:v>
                </c:pt>
                <c:pt idx="394">
                  <c:v>22</c:v>
                </c:pt>
                <c:pt idx="395">
                  <c:v>22</c:v>
                </c:pt>
                <c:pt idx="396">
                  <c:v>22</c:v>
                </c:pt>
                <c:pt idx="397">
                  <c:v>22</c:v>
                </c:pt>
                <c:pt idx="398">
                  <c:v>22</c:v>
                </c:pt>
                <c:pt idx="399">
                  <c:v>22</c:v>
                </c:pt>
                <c:pt idx="400">
                  <c:v>22</c:v>
                </c:pt>
                <c:pt idx="401">
                  <c:v>22</c:v>
                </c:pt>
                <c:pt idx="402">
                  <c:v>22</c:v>
                </c:pt>
                <c:pt idx="403">
                  <c:v>22</c:v>
                </c:pt>
                <c:pt idx="404">
                  <c:v>22</c:v>
                </c:pt>
                <c:pt idx="405">
                  <c:v>22</c:v>
                </c:pt>
                <c:pt idx="406">
                  <c:v>22</c:v>
                </c:pt>
                <c:pt idx="407">
                  <c:v>22</c:v>
                </c:pt>
                <c:pt idx="408">
                  <c:v>22</c:v>
                </c:pt>
                <c:pt idx="409">
                  <c:v>22</c:v>
                </c:pt>
                <c:pt idx="410">
                  <c:v>22</c:v>
                </c:pt>
                <c:pt idx="411">
                  <c:v>22</c:v>
                </c:pt>
                <c:pt idx="412">
                  <c:v>22</c:v>
                </c:pt>
                <c:pt idx="413">
                  <c:v>22</c:v>
                </c:pt>
                <c:pt idx="414">
                  <c:v>22</c:v>
                </c:pt>
                <c:pt idx="415">
                  <c:v>22</c:v>
                </c:pt>
                <c:pt idx="416">
                  <c:v>22</c:v>
                </c:pt>
                <c:pt idx="417">
                  <c:v>22</c:v>
                </c:pt>
                <c:pt idx="418">
                  <c:v>22</c:v>
                </c:pt>
                <c:pt idx="419">
                  <c:v>22</c:v>
                </c:pt>
                <c:pt idx="420">
                  <c:v>22</c:v>
                </c:pt>
                <c:pt idx="421">
                  <c:v>22</c:v>
                </c:pt>
                <c:pt idx="422">
                  <c:v>22</c:v>
                </c:pt>
                <c:pt idx="423">
                  <c:v>22</c:v>
                </c:pt>
                <c:pt idx="424">
                  <c:v>22</c:v>
                </c:pt>
                <c:pt idx="425">
                  <c:v>22</c:v>
                </c:pt>
                <c:pt idx="426">
                  <c:v>22</c:v>
                </c:pt>
                <c:pt idx="427">
                  <c:v>22</c:v>
                </c:pt>
                <c:pt idx="428">
                  <c:v>22</c:v>
                </c:pt>
                <c:pt idx="429">
                  <c:v>22</c:v>
                </c:pt>
                <c:pt idx="430">
                  <c:v>22</c:v>
                </c:pt>
                <c:pt idx="431">
                  <c:v>22</c:v>
                </c:pt>
                <c:pt idx="432">
                  <c:v>22</c:v>
                </c:pt>
                <c:pt idx="433">
                  <c:v>22</c:v>
                </c:pt>
                <c:pt idx="434">
                  <c:v>22</c:v>
                </c:pt>
                <c:pt idx="435">
                  <c:v>22</c:v>
                </c:pt>
                <c:pt idx="436">
                  <c:v>22</c:v>
                </c:pt>
                <c:pt idx="437">
                  <c:v>22</c:v>
                </c:pt>
                <c:pt idx="438">
                  <c:v>22</c:v>
                </c:pt>
                <c:pt idx="439">
                  <c:v>22</c:v>
                </c:pt>
                <c:pt idx="440">
                  <c:v>22</c:v>
                </c:pt>
                <c:pt idx="441">
                  <c:v>22</c:v>
                </c:pt>
                <c:pt idx="442">
                  <c:v>22</c:v>
                </c:pt>
                <c:pt idx="443">
                  <c:v>22</c:v>
                </c:pt>
                <c:pt idx="444">
                  <c:v>22</c:v>
                </c:pt>
                <c:pt idx="445">
                  <c:v>22</c:v>
                </c:pt>
                <c:pt idx="446">
                  <c:v>22</c:v>
                </c:pt>
                <c:pt idx="447">
                  <c:v>22</c:v>
                </c:pt>
                <c:pt idx="448">
                  <c:v>22</c:v>
                </c:pt>
                <c:pt idx="449">
                  <c:v>22</c:v>
                </c:pt>
                <c:pt idx="450">
                  <c:v>22</c:v>
                </c:pt>
                <c:pt idx="451">
                  <c:v>22</c:v>
                </c:pt>
                <c:pt idx="452">
                  <c:v>22</c:v>
                </c:pt>
                <c:pt idx="453">
                  <c:v>22</c:v>
                </c:pt>
                <c:pt idx="454">
                  <c:v>22</c:v>
                </c:pt>
                <c:pt idx="455">
                  <c:v>21</c:v>
                </c:pt>
                <c:pt idx="456">
                  <c:v>21</c:v>
                </c:pt>
                <c:pt idx="457">
                  <c:v>21</c:v>
                </c:pt>
                <c:pt idx="458">
                  <c:v>21</c:v>
                </c:pt>
                <c:pt idx="459">
                  <c:v>21</c:v>
                </c:pt>
                <c:pt idx="460">
                  <c:v>21</c:v>
                </c:pt>
                <c:pt idx="461">
                  <c:v>21</c:v>
                </c:pt>
                <c:pt idx="462">
                  <c:v>21</c:v>
                </c:pt>
                <c:pt idx="463">
                  <c:v>21</c:v>
                </c:pt>
                <c:pt idx="464">
                  <c:v>21</c:v>
                </c:pt>
                <c:pt idx="465">
                  <c:v>21</c:v>
                </c:pt>
                <c:pt idx="466">
                  <c:v>21</c:v>
                </c:pt>
                <c:pt idx="467">
                  <c:v>21</c:v>
                </c:pt>
                <c:pt idx="468">
                  <c:v>21</c:v>
                </c:pt>
                <c:pt idx="469">
                  <c:v>21</c:v>
                </c:pt>
                <c:pt idx="470">
                  <c:v>21</c:v>
                </c:pt>
                <c:pt idx="471">
                  <c:v>21</c:v>
                </c:pt>
                <c:pt idx="472">
                  <c:v>21</c:v>
                </c:pt>
                <c:pt idx="473">
                  <c:v>21</c:v>
                </c:pt>
                <c:pt idx="474">
                  <c:v>21</c:v>
                </c:pt>
                <c:pt idx="475">
                  <c:v>21</c:v>
                </c:pt>
                <c:pt idx="476">
                  <c:v>21</c:v>
                </c:pt>
                <c:pt idx="477">
                  <c:v>21</c:v>
                </c:pt>
                <c:pt idx="478">
                  <c:v>21</c:v>
                </c:pt>
                <c:pt idx="479">
                  <c:v>21</c:v>
                </c:pt>
                <c:pt idx="480">
                  <c:v>21</c:v>
                </c:pt>
                <c:pt idx="481">
                  <c:v>21</c:v>
                </c:pt>
                <c:pt idx="482">
                  <c:v>21</c:v>
                </c:pt>
                <c:pt idx="483">
                  <c:v>21</c:v>
                </c:pt>
                <c:pt idx="484">
                  <c:v>21</c:v>
                </c:pt>
                <c:pt idx="485">
                  <c:v>21</c:v>
                </c:pt>
                <c:pt idx="486">
                  <c:v>21</c:v>
                </c:pt>
                <c:pt idx="487">
                  <c:v>21</c:v>
                </c:pt>
                <c:pt idx="488">
                  <c:v>21</c:v>
                </c:pt>
                <c:pt idx="489">
                  <c:v>21</c:v>
                </c:pt>
                <c:pt idx="490">
                  <c:v>21</c:v>
                </c:pt>
                <c:pt idx="491">
                  <c:v>21</c:v>
                </c:pt>
                <c:pt idx="492">
                  <c:v>21</c:v>
                </c:pt>
                <c:pt idx="493">
                  <c:v>21</c:v>
                </c:pt>
                <c:pt idx="494">
                  <c:v>21</c:v>
                </c:pt>
                <c:pt idx="495">
                  <c:v>21</c:v>
                </c:pt>
                <c:pt idx="496">
                  <c:v>21</c:v>
                </c:pt>
                <c:pt idx="497">
                  <c:v>21</c:v>
                </c:pt>
                <c:pt idx="498">
                  <c:v>21</c:v>
                </c:pt>
                <c:pt idx="499">
                  <c:v>21</c:v>
                </c:pt>
                <c:pt idx="500">
                  <c:v>21</c:v>
                </c:pt>
                <c:pt idx="501">
                  <c:v>21</c:v>
                </c:pt>
                <c:pt idx="502">
                  <c:v>21</c:v>
                </c:pt>
                <c:pt idx="503">
                  <c:v>21</c:v>
                </c:pt>
                <c:pt idx="504">
                  <c:v>21</c:v>
                </c:pt>
                <c:pt idx="505">
                  <c:v>21</c:v>
                </c:pt>
                <c:pt idx="506">
                  <c:v>21</c:v>
                </c:pt>
                <c:pt idx="507">
                  <c:v>21</c:v>
                </c:pt>
                <c:pt idx="508">
                  <c:v>21</c:v>
                </c:pt>
                <c:pt idx="509">
                  <c:v>21</c:v>
                </c:pt>
                <c:pt idx="510">
                  <c:v>21</c:v>
                </c:pt>
                <c:pt idx="511">
                  <c:v>21</c:v>
                </c:pt>
                <c:pt idx="512">
                  <c:v>21</c:v>
                </c:pt>
                <c:pt idx="513">
                  <c:v>21</c:v>
                </c:pt>
                <c:pt idx="514">
                  <c:v>21</c:v>
                </c:pt>
                <c:pt idx="515">
                  <c:v>21</c:v>
                </c:pt>
                <c:pt idx="516">
                  <c:v>21</c:v>
                </c:pt>
                <c:pt idx="517">
                  <c:v>21</c:v>
                </c:pt>
                <c:pt idx="518">
                  <c:v>21</c:v>
                </c:pt>
                <c:pt idx="519">
                  <c:v>21</c:v>
                </c:pt>
                <c:pt idx="520">
                  <c:v>21</c:v>
                </c:pt>
                <c:pt idx="521">
                  <c:v>21</c:v>
                </c:pt>
                <c:pt idx="522">
                  <c:v>21</c:v>
                </c:pt>
                <c:pt idx="523">
                  <c:v>21</c:v>
                </c:pt>
                <c:pt idx="524">
                  <c:v>20</c:v>
                </c:pt>
                <c:pt idx="525">
                  <c:v>20</c:v>
                </c:pt>
                <c:pt idx="526">
                  <c:v>20</c:v>
                </c:pt>
                <c:pt idx="527">
                  <c:v>20</c:v>
                </c:pt>
                <c:pt idx="528">
                  <c:v>20</c:v>
                </c:pt>
                <c:pt idx="529">
                  <c:v>20</c:v>
                </c:pt>
                <c:pt idx="530">
                  <c:v>20</c:v>
                </c:pt>
                <c:pt idx="531">
                  <c:v>20</c:v>
                </c:pt>
                <c:pt idx="532">
                  <c:v>20</c:v>
                </c:pt>
                <c:pt idx="533">
                  <c:v>20</c:v>
                </c:pt>
                <c:pt idx="534">
                  <c:v>20</c:v>
                </c:pt>
                <c:pt idx="535">
                  <c:v>20</c:v>
                </c:pt>
                <c:pt idx="536">
                  <c:v>20</c:v>
                </c:pt>
                <c:pt idx="537">
                  <c:v>20</c:v>
                </c:pt>
                <c:pt idx="538">
                  <c:v>20</c:v>
                </c:pt>
                <c:pt idx="539">
                  <c:v>20</c:v>
                </c:pt>
                <c:pt idx="540">
                  <c:v>20</c:v>
                </c:pt>
                <c:pt idx="541">
                  <c:v>20</c:v>
                </c:pt>
                <c:pt idx="542">
                  <c:v>20</c:v>
                </c:pt>
                <c:pt idx="543">
                  <c:v>20</c:v>
                </c:pt>
                <c:pt idx="544">
                  <c:v>20</c:v>
                </c:pt>
                <c:pt idx="545">
                  <c:v>20</c:v>
                </c:pt>
                <c:pt idx="546">
                  <c:v>20</c:v>
                </c:pt>
                <c:pt idx="547">
                  <c:v>20</c:v>
                </c:pt>
                <c:pt idx="548">
                  <c:v>20</c:v>
                </c:pt>
                <c:pt idx="549">
                  <c:v>20</c:v>
                </c:pt>
                <c:pt idx="550">
                  <c:v>20</c:v>
                </c:pt>
                <c:pt idx="551">
                  <c:v>20</c:v>
                </c:pt>
                <c:pt idx="552">
                  <c:v>20</c:v>
                </c:pt>
                <c:pt idx="553">
                  <c:v>20</c:v>
                </c:pt>
                <c:pt idx="554">
                  <c:v>20</c:v>
                </c:pt>
                <c:pt idx="555">
                  <c:v>20</c:v>
                </c:pt>
                <c:pt idx="556">
                  <c:v>20</c:v>
                </c:pt>
                <c:pt idx="557">
                  <c:v>20</c:v>
                </c:pt>
                <c:pt idx="558">
                  <c:v>20</c:v>
                </c:pt>
                <c:pt idx="559">
                  <c:v>20</c:v>
                </c:pt>
                <c:pt idx="560">
                  <c:v>20</c:v>
                </c:pt>
                <c:pt idx="561">
                  <c:v>20</c:v>
                </c:pt>
                <c:pt idx="562">
                  <c:v>20</c:v>
                </c:pt>
                <c:pt idx="563">
                  <c:v>20</c:v>
                </c:pt>
                <c:pt idx="564">
                  <c:v>20</c:v>
                </c:pt>
                <c:pt idx="565">
                  <c:v>20</c:v>
                </c:pt>
                <c:pt idx="566">
                  <c:v>20</c:v>
                </c:pt>
                <c:pt idx="567">
                  <c:v>20</c:v>
                </c:pt>
                <c:pt idx="568">
                  <c:v>20</c:v>
                </c:pt>
                <c:pt idx="569">
                  <c:v>20</c:v>
                </c:pt>
                <c:pt idx="570">
                  <c:v>20</c:v>
                </c:pt>
                <c:pt idx="571">
                  <c:v>20</c:v>
                </c:pt>
                <c:pt idx="572">
                  <c:v>20</c:v>
                </c:pt>
                <c:pt idx="573">
                  <c:v>20</c:v>
                </c:pt>
                <c:pt idx="574">
                  <c:v>20</c:v>
                </c:pt>
                <c:pt idx="575">
                  <c:v>20</c:v>
                </c:pt>
                <c:pt idx="576">
                  <c:v>20</c:v>
                </c:pt>
                <c:pt idx="577">
                  <c:v>20</c:v>
                </c:pt>
                <c:pt idx="578">
                  <c:v>20</c:v>
                </c:pt>
                <c:pt idx="579">
                  <c:v>20</c:v>
                </c:pt>
                <c:pt idx="580">
                  <c:v>20</c:v>
                </c:pt>
                <c:pt idx="581">
                  <c:v>20</c:v>
                </c:pt>
                <c:pt idx="582">
                  <c:v>20</c:v>
                </c:pt>
                <c:pt idx="583">
                  <c:v>20</c:v>
                </c:pt>
                <c:pt idx="584">
                  <c:v>20</c:v>
                </c:pt>
                <c:pt idx="585">
                  <c:v>20</c:v>
                </c:pt>
                <c:pt idx="586">
                  <c:v>20</c:v>
                </c:pt>
                <c:pt idx="587">
                  <c:v>20</c:v>
                </c:pt>
                <c:pt idx="588">
                  <c:v>20</c:v>
                </c:pt>
                <c:pt idx="589">
                  <c:v>20</c:v>
                </c:pt>
                <c:pt idx="590">
                  <c:v>20</c:v>
                </c:pt>
                <c:pt idx="591">
                  <c:v>20</c:v>
                </c:pt>
                <c:pt idx="592">
                  <c:v>20</c:v>
                </c:pt>
                <c:pt idx="593">
                  <c:v>20</c:v>
                </c:pt>
                <c:pt idx="594">
                  <c:v>20</c:v>
                </c:pt>
                <c:pt idx="595">
                  <c:v>20</c:v>
                </c:pt>
                <c:pt idx="596">
                  <c:v>19</c:v>
                </c:pt>
                <c:pt idx="597">
                  <c:v>19</c:v>
                </c:pt>
                <c:pt idx="598">
                  <c:v>19</c:v>
                </c:pt>
                <c:pt idx="599">
                  <c:v>19</c:v>
                </c:pt>
                <c:pt idx="600">
                  <c:v>19</c:v>
                </c:pt>
                <c:pt idx="601">
                  <c:v>19</c:v>
                </c:pt>
                <c:pt idx="602">
                  <c:v>19</c:v>
                </c:pt>
                <c:pt idx="603">
                  <c:v>19</c:v>
                </c:pt>
                <c:pt idx="604">
                  <c:v>19</c:v>
                </c:pt>
                <c:pt idx="605">
                  <c:v>19</c:v>
                </c:pt>
                <c:pt idx="606">
                  <c:v>19</c:v>
                </c:pt>
                <c:pt idx="607">
                  <c:v>19</c:v>
                </c:pt>
                <c:pt idx="608">
                  <c:v>19</c:v>
                </c:pt>
                <c:pt idx="609">
                  <c:v>19</c:v>
                </c:pt>
                <c:pt idx="610">
                  <c:v>19</c:v>
                </c:pt>
                <c:pt idx="611">
                  <c:v>19</c:v>
                </c:pt>
                <c:pt idx="612">
                  <c:v>19</c:v>
                </c:pt>
                <c:pt idx="613">
                  <c:v>19</c:v>
                </c:pt>
                <c:pt idx="614">
                  <c:v>19</c:v>
                </c:pt>
                <c:pt idx="615">
                  <c:v>19</c:v>
                </c:pt>
                <c:pt idx="616">
                  <c:v>19</c:v>
                </c:pt>
                <c:pt idx="617">
                  <c:v>19</c:v>
                </c:pt>
                <c:pt idx="618">
                  <c:v>19</c:v>
                </c:pt>
                <c:pt idx="619">
                  <c:v>19</c:v>
                </c:pt>
                <c:pt idx="620">
                  <c:v>19</c:v>
                </c:pt>
                <c:pt idx="621">
                  <c:v>19</c:v>
                </c:pt>
                <c:pt idx="622">
                  <c:v>19</c:v>
                </c:pt>
                <c:pt idx="623">
                  <c:v>19</c:v>
                </c:pt>
                <c:pt idx="624">
                  <c:v>19</c:v>
                </c:pt>
                <c:pt idx="625">
                  <c:v>19</c:v>
                </c:pt>
                <c:pt idx="626">
                  <c:v>19</c:v>
                </c:pt>
                <c:pt idx="627">
                  <c:v>19</c:v>
                </c:pt>
                <c:pt idx="628">
                  <c:v>19</c:v>
                </c:pt>
                <c:pt idx="629">
                  <c:v>19</c:v>
                </c:pt>
                <c:pt idx="630">
                  <c:v>19</c:v>
                </c:pt>
                <c:pt idx="631">
                  <c:v>19</c:v>
                </c:pt>
                <c:pt idx="632">
                  <c:v>19</c:v>
                </c:pt>
                <c:pt idx="633">
                  <c:v>19</c:v>
                </c:pt>
                <c:pt idx="634">
                  <c:v>19</c:v>
                </c:pt>
                <c:pt idx="635">
                  <c:v>19</c:v>
                </c:pt>
                <c:pt idx="636">
                  <c:v>19</c:v>
                </c:pt>
                <c:pt idx="637">
                  <c:v>19</c:v>
                </c:pt>
                <c:pt idx="638">
                  <c:v>19</c:v>
                </c:pt>
                <c:pt idx="639">
                  <c:v>19</c:v>
                </c:pt>
                <c:pt idx="640">
                  <c:v>19</c:v>
                </c:pt>
                <c:pt idx="641">
                  <c:v>19</c:v>
                </c:pt>
                <c:pt idx="642">
                  <c:v>19</c:v>
                </c:pt>
                <c:pt idx="643">
                  <c:v>19</c:v>
                </c:pt>
                <c:pt idx="644">
                  <c:v>19</c:v>
                </c:pt>
                <c:pt idx="645">
                  <c:v>19</c:v>
                </c:pt>
                <c:pt idx="646">
                  <c:v>19</c:v>
                </c:pt>
                <c:pt idx="647">
                  <c:v>19</c:v>
                </c:pt>
                <c:pt idx="648">
                  <c:v>19</c:v>
                </c:pt>
                <c:pt idx="649">
                  <c:v>19</c:v>
                </c:pt>
                <c:pt idx="650">
                  <c:v>19</c:v>
                </c:pt>
                <c:pt idx="651">
                  <c:v>19</c:v>
                </c:pt>
                <c:pt idx="652">
                  <c:v>19</c:v>
                </c:pt>
                <c:pt idx="653">
                  <c:v>19</c:v>
                </c:pt>
                <c:pt idx="654">
                  <c:v>19</c:v>
                </c:pt>
                <c:pt idx="655">
                  <c:v>19</c:v>
                </c:pt>
                <c:pt idx="656">
                  <c:v>19</c:v>
                </c:pt>
                <c:pt idx="657">
                  <c:v>19</c:v>
                </c:pt>
                <c:pt idx="658">
                  <c:v>19</c:v>
                </c:pt>
                <c:pt idx="659">
                  <c:v>19</c:v>
                </c:pt>
                <c:pt idx="660">
                  <c:v>19</c:v>
                </c:pt>
                <c:pt idx="661">
                  <c:v>19</c:v>
                </c:pt>
                <c:pt idx="662">
                  <c:v>19</c:v>
                </c:pt>
                <c:pt idx="663">
                  <c:v>19</c:v>
                </c:pt>
                <c:pt idx="664">
                  <c:v>19</c:v>
                </c:pt>
                <c:pt idx="665">
                  <c:v>19</c:v>
                </c:pt>
                <c:pt idx="666">
                  <c:v>19</c:v>
                </c:pt>
                <c:pt idx="667">
                  <c:v>19</c:v>
                </c:pt>
                <c:pt idx="668">
                  <c:v>19</c:v>
                </c:pt>
                <c:pt idx="669">
                  <c:v>19</c:v>
                </c:pt>
                <c:pt idx="670">
                  <c:v>19</c:v>
                </c:pt>
                <c:pt idx="671">
                  <c:v>18</c:v>
                </c:pt>
                <c:pt idx="672">
                  <c:v>18</c:v>
                </c:pt>
                <c:pt idx="673">
                  <c:v>18</c:v>
                </c:pt>
                <c:pt idx="674">
                  <c:v>18</c:v>
                </c:pt>
                <c:pt idx="675">
                  <c:v>18</c:v>
                </c:pt>
                <c:pt idx="676">
                  <c:v>18</c:v>
                </c:pt>
                <c:pt idx="677">
                  <c:v>18</c:v>
                </c:pt>
                <c:pt idx="678">
                  <c:v>18</c:v>
                </c:pt>
                <c:pt idx="679">
                  <c:v>18</c:v>
                </c:pt>
                <c:pt idx="680">
                  <c:v>18</c:v>
                </c:pt>
                <c:pt idx="681">
                  <c:v>18</c:v>
                </c:pt>
                <c:pt idx="682">
                  <c:v>18</c:v>
                </c:pt>
                <c:pt idx="683">
                  <c:v>18</c:v>
                </c:pt>
                <c:pt idx="684">
                  <c:v>18</c:v>
                </c:pt>
                <c:pt idx="685">
                  <c:v>18</c:v>
                </c:pt>
                <c:pt idx="686">
                  <c:v>18</c:v>
                </c:pt>
                <c:pt idx="687">
                  <c:v>18</c:v>
                </c:pt>
                <c:pt idx="688">
                  <c:v>18</c:v>
                </c:pt>
                <c:pt idx="689">
                  <c:v>18</c:v>
                </c:pt>
                <c:pt idx="690">
                  <c:v>18</c:v>
                </c:pt>
                <c:pt idx="691">
                  <c:v>18</c:v>
                </c:pt>
                <c:pt idx="692">
                  <c:v>18</c:v>
                </c:pt>
                <c:pt idx="693">
                  <c:v>18</c:v>
                </c:pt>
                <c:pt idx="694">
                  <c:v>18</c:v>
                </c:pt>
                <c:pt idx="695">
                  <c:v>18</c:v>
                </c:pt>
                <c:pt idx="696">
                  <c:v>18</c:v>
                </c:pt>
                <c:pt idx="697">
                  <c:v>18</c:v>
                </c:pt>
                <c:pt idx="698">
                  <c:v>18</c:v>
                </c:pt>
                <c:pt idx="699">
                  <c:v>18</c:v>
                </c:pt>
                <c:pt idx="700">
                  <c:v>18</c:v>
                </c:pt>
                <c:pt idx="701">
                  <c:v>18</c:v>
                </c:pt>
                <c:pt idx="702">
                  <c:v>18</c:v>
                </c:pt>
                <c:pt idx="703">
                  <c:v>18</c:v>
                </c:pt>
                <c:pt idx="704">
                  <c:v>18</c:v>
                </c:pt>
                <c:pt idx="705">
                  <c:v>18</c:v>
                </c:pt>
                <c:pt idx="706">
                  <c:v>18</c:v>
                </c:pt>
                <c:pt idx="707">
                  <c:v>18</c:v>
                </c:pt>
                <c:pt idx="708">
                  <c:v>18</c:v>
                </c:pt>
                <c:pt idx="709">
                  <c:v>18</c:v>
                </c:pt>
                <c:pt idx="710">
                  <c:v>18</c:v>
                </c:pt>
                <c:pt idx="711">
                  <c:v>18</c:v>
                </c:pt>
                <c:pt idx="712">
                  <c:v>18</c:v>
                </c:pt>
                <c:pt idx="713">
                  <c:v>18</c:v>
                </c:pt>
                <c:pt idx="714">
                  <c:v>18</c:v>
                </c:pt>
                <c:pt idx="715">
                  <c:v>18</c:v>
                </c:pt>
                <c:pt idx="716">
                  <c:v>18</c:v>
                </c:pt>
                <c:pt idx="717">
                  <c:v>18</c:v>
                </c:pt>
                <c:pt idx="718">
                  <c:v>18</c:v>
                </c:pt>
                <c:pt idx="719">
                  <c:v>18</c:v>
                </c:pt>
                <c:pt idx="720">
                  <c:v>18</c:v>
                </c:pt>
                <c:pt idx="721">
                  <c:v>18</c:v>
                </c:pt>
                <c:pt idx="722">
                  <c:v>18</c:v>
                </c:pt>
                <c:pt idx="723">
                  <c:v>18</c:v>
                </c:pt>
                <c:pt idx="724">
                  <c:v>18</c:v>
                </c:pt>
                <c:pt idx="725">
                  <c:v>18</c:v>
                </c:pt>
                <c:pt idx="726">
                  <c:v>18</c:v>
                </c:pt>
                <c:pt idx="727">
                  <c:v>18</c:v>
                </c:pt>
                <c:pt idx="728">
                  <c:v>18</c:v>
                </c:pt>
                <c:pt idx="729">
                  <c:v>18</c:v>
                </c:pt>
                <c:pt idx="730">
                  <c:v>18</c:v>
                </c:pt>
                <c:pt idx="731">
                  <c:v>18</c:v>
                </c:pt>
                <c:pt idx="732">
                  <c:v>18</c:v>
                </c:pt>
                <c:pt idx="733">
                  <c:v>18</c:v>
                </c:pt>
                <c:pt idx="734">
                  <c:v>18</c:v>
                </c:pt>
                <c:pt idx="735">
                  <c:v>18</c:v>
                </c:pt>
                <c:pt idx="736">
                  <c:v>18</c:v>
                </c:pt>
                <c:pt idx="737">
                  <c:v>18</c:v>
                </c:pt>
                <c:pt idx="738">
                  <c:v>18</c:v>
                </c:pt>
                <c:pt idx="739">
                  <c:v>18</c:v>
                </c:pt>
                <c:pt idx="740">
                  <c:v>18</c:v>
                </c:pt>
                <c:pt idx="741">
                  <c:v>18</c:v>
                </c:pt>
                <c:pt idx="742">
                  <c:v>18</c:v>
                </c:pt>
                <c:pt idx="743">
                  <c:v>18</c:v>
                </c:pt>
                <c:pt idx="744">
                  <c:v>18</c:v>
                </c:pt>
                <c:pt idx="745">
                  <c:v>18</c:v>
                </c:pt>
                <c:pt idx="746">
                  <c:v>18</c:v>
                </c:pt>
                <c:pt idx="747">
                  <c:v>18</c:v>
                </c:pt>
                <c:pt idx="748">
                  <c:v>18</c:v>
                </c:pt>
                <c:pt idx="749">
                  <c:v>18</c:v>
                </c:pt>
                <c:pt idx="750">
                  <c:v>17</c:v>
                </c:pt>
                <c:pt idx="751">
                  <c:v>17</c:v>
                </c:pt>
                <c:pt idx="752">
                  <c:v>17</c:v>
                </c:pt>
                <c:pt idx="753">
                  <c:v>17</c:v>
                </c:pt>
                <c:pt idx="754">
                  <c:v>17</c:v>
                </c:pt>
                <c:pt idx="755">
                  <c:v>17</c:v>
                </c:pt>
                <c:pt idx="756">
                  <c:v>17</c:v>
                </c:pt>
                <c:pt idx="757">
                  <c:v>17</c:v>
                </c:pt>
                <c:pt idx="758">
                  <c:v>17</c:v>
                </c:pt>
                <c:pt idx="759">
                  <c:v>17</c:v>
                </c:pt>
                <c:pt idx="760">
                  <c:v>17</c:v>
                </c:pt>
                <c:pt idx="761">
                  <c:v>17</c:v>
                </c:pt>
                <c:pt idx="762">
                  <c:v>17</c:v>
                </c:pt>
                <c:pt idx="763">
                  <c:v>17</c:v>
                </c:pt>
                <c:pt idx="764">
                  <c:v>17</c:v>
                </c:pt>
                <c:pt idx="765">
                  <c:v>17</c:v>
                </c:pt>
                <c:pt idx="766">
                  <c:v>17</c:v>
                </c:pt>
                <c:pt idx="767">
                  <c:v>17</c:v>
                </c:pt>
                <c:pt idx="768">
                  <c:v>17</c:v>
                </c:pt>
                <c:pt idx="769">
                  <c:v>17</c:v>
                </c:pt>
                <c:pt idx="770">
                  <c:v>17</c:v>
                </c:pt>
                <c:pt idx="771">
                  <c:v>17</c:v>
                </c:pt>
                <c:pt idx="772">
                  <c:v>17</c:v>
                </c:pt>
                <c:pt idx="773">
                  <c:v>17</c:v>
                </c:pt>
                <c:pt idx="774">
                  <c:v>17</c:v>
                </c:pt>
                <c:pt idx="775">
                  <c:v>17</c:v>
                </c:pt>
                <c:pt idx="776">
                  <c:v>17</c:v>
                </c:pt>
                <c:pt idx="777">
                  <c:v>17</c:v>
                </c:pt>
                <c:pt idx="778">
                  <c:v>17</c:v>
                </c:pt>
                <c:pt idx="779">
                  <c:v>17</c:v>
                </c:pt>
                <c:pt idx="780">
                  <c:v>17</c:v>
                </c:pt>
                <c:pt idx="781">
                  <c:v>17</c:v>
                </c:pt>
                <c:pt idx="782">
                  <c:v>17</c:v>
                </c:pt>
                <c:pt idx="783">
                  <c:v>17</c:v>
                </c:pt>
                <c:pt idx="784">
                  <c:v>17</c:v>
                </c:pt>
                <c:pt idx="785">
                  <c:v>17</c:v>
                </c:pt>
                <c:pt idx="786">
                  <c:v>17</c:v>
                </c:pt>
                <c:pt idx="787">
                  <c:v>17</c:v>
                </c:pt>
                <c:pt idx="788">
                  <c:v>17</c:v>
                </c:pt>
                <c:pt idx="789">
                  <c:v>17</c:v>
                </c:pt>
                <c:pt idx="790">
                  <c:v>17</c:v>
                </c:pt>
                <c:pt idx="791">
                  <c:v>17</c:v>
                </c:pt>
                <c:pt idx="792">
                  <c:v>17</c:v>
                </c:pt>
                <c:pt idx="793">
                  <c:v>17</c:v>
                </c:pt>
                <c:pt idx="794">
                  <c:v>17</c:v>
                </c:pt>
                <c:pt idx="795">
                  <c:v>17</c:v>
                </c:pt>
                <c:pt idx="796">
                  <c:v>17</c:v>
                </c:pt>
                <c:pt idx="797">
                  <c:v>17</c:v>
                </c:pt>
                <c:pt idx="798">
                  <c:v>17</c:v>
                </c:pt>
                <c:pt idx="799">
                  <c:v>17</c:v>
                </c:pt>
                <c:pt idx="800">
                  <c:v>17</c:v>
                </c:pt>
                <c:pt idx="801">
                  <c:v>17</c:v>
                </c:pt>
                <c:pt idx="802">
                  <c:v>17</c:v>
                </c:pt>
                <c:pt idx="803">
                  <c:v>17</c:v>
                </c:pt>
                <c:pt idx="804">
                  <c:v>17</c:v>
                </c:pt>
                <c:pt idx="805">
                  <c:v>17</c:v>
                </c:pt>
                <c:pt idx="806">
                  <c:v>17</c:v>
                </c:pt>
                <c:pt idx="807">
                  <c:v>17</c:v>
                </c:pt>
                <c:pt idx="808">
                  <c:v>17</c:v>
                </c:pt>
                <c:pt idx="809">
                  <c:v>17</c:v>
                </c:pt>
                <c:pt idx="810">
                  <c:v>17</c:v>
                </c:pt>
                <c:pt idx="811">
                  <c:v>17</c:v>
                </c:pt>
                <c:pt idx="812">
                  <c:v>17</c:v>
                </c:pt>
                <c:pt idx="813">
                  <c:v>17</c:v>
                </c:pt>
                <c:pt idx="814">
                  <c:v>17</c:v>
                </c:pt>
                <c:pt idx="815">
                  <c:v>17</c:v>
                </c:pt>
                <c:pt idx="816">
                  <c:v>17</c:v>
                </c:pt>
                <c:pt idx="817">
                  <c:v>17</c:v>
                </c:pt>
                <c:pt idx="818">
                  <c:v>17</c:v>
                </c:pt>
                <c:pt idx="819">
                  <c:v>17</c:v>
                </c:pt>
                <c:pt idx="820">
                  <c:v>17</c:v>
                </c:pt>
                <c:pt idx="821">
                  <c:v>17</c:v>
                </c:pt>
                <c:pt idx="822">
                  <c:v>17</c:v>
                </c:pt>
                <c:pt idx="823">
                  <c:v>17</c:v>
                </c:pt>
                <c:pt idx="824">
                  <c:v>17</c:v>
                </c:pt>
                <c:pt idx="825">
                  <c:v>17</c:v>
                </c:pt>
                <c:pt idx="826">
                  <c:v>17</c:v>
                </c:pt>
                <c:pt idx="827">
                  <c:v>17</c:v>
                </c:pt>
                <c:pt idx="828">
                  <c:v>17</c:v>
                </c:pt>
                <c:pt idx="829">
                  <c:v>17</c:v>
                </c:pt>
                <c:pt idx="830">
                  <c:v>17</c:v>
                </c:pt>
                <c:pt idx="831">
                  <c:v>17</c:v>
                </c:pt>
                <c:pt idx="832">
                  <c:v>17</c:v>
                </c:pt>
                <c:pt idx="833">
                  <c:v>17</c:v>
                </c:pt>
                <c:pt idx="834">
                  <c:v>16</c:v>
                </c:pt>
                <c:pt idx="835">
                  <c:v>16</c:v>
                </c:pt>
                <c:pt idx="836">
                  <c:v>16</c:v>
                </c:pt>
                <c:pt idx="837">
                  <c:v>16</c:v>
                </c:pt>
                <c:pt idx="838">
                  <c:v>16</c:v>
                </c:pt>
                <c:pt idx="839">
                  <c:v>16</c:v>
                </c:pt>
                <c:pt idx="840">
                  <c:v>16</c:v>
                </c:pt>
                <c:pt idx="841">
                  <c:v>16</c:v>
                </c:pt>
                <c:pt idx="842">
                  <c:v>16</c:v>
                </c:pt>
                <c:pt idx="843">
                  <c:v>16</c:v>
                </c:pt>
                <c:pt idx="844">
                  <c:v>16</c:v>
                </c:pt>
                <c:pt idx="845">
                  <c:v>16</c:v>
                </c:pt>
                <c:pt idx="846">
                  <c:v>16</c:v>
                </c:pt>
                <c:pt idx="847">
                  <c:v>16</c:v>
                </c:pt>
                <c:pt idx="848">
                  <c:v>16</c:v>
                </c:pt>
                <c:pt idx="849">
                  <c:v>16</c:v>
                </c:pt>
                <c:pt idx="850">
                  <c:v>16</c:v>
                </c:pt>
                <c:pt idx="851">
                  <c:v>16</c:v>
                </c:pt>
                <c:pt idx="852">
                  <c:v>16</c:v>
                </c:pt>
                <c:pt idx="853">
                  <c:v>16</c:v>
                </c:pt>
                <c:pt idx="854">
                  <c:v>16</c:v>
                </c:pt>
                <c:pt idx="855">
                  <c:v>16</c:v>
                </c:pt>
                <c:pt idx="856">
                  <c:v>16</c:v>
                </c:pt>
                <c:pt idx="857">
                  <c:v>16</c:v>
                </c:pt>
                <c:pt idx="858">
                  <c:v>16</c:v>
                </c:pt>
                <c:pt idx="859">
                  <c:v>16</c:v>
                </c:pt>
                <c:pt idx="860">
                  <c:v>16</c:v>
                </c:pt>
                <c:pt idx="861">
                  <c:v>16</c:v>
                </c:pt>
                <c:pt idx="862">
                  <c:v>16</c:v>
                </c:pt>
                <c:pt idx="863">
                  <c:v>16</c:v>
                </c:pt>
                <c:pt idx="864">
                  <c:v>16</c:v>
                </c:pt>
                <c:pt idx="865">
                  <c:v>16</c:v>
                </c:pt>
                <c:pt idx="866">
                  <c:v>16</c:v>
                </c:pt>
                <c:pt idx="867">
                  <c:v>16</c:v>
                </c:pt>
                <c:pt idx="868">
                  <c:v>16</c:v>
                </c:pt>
                <c:pt idx="869">
                  <c:v>16</c:v>
                </c:pt>
                <c:pt idx="870">
                  <c:v>16</c:v>
                </c:pt>
                <c:pt idx="871">
                  <c:v>16</c:v>
                </c:pt>
                <c:pt idx="872">
                  <c:v>16</c:v>
                </c:pt>
                <c:pt idx="873">
                  <c:v>16</c:v>
                </c:pt>
                <c:pt idx="874">
                  <c:v>16</c:v>
                </c:pt>
                <c:pt idx="875">
                  <c:v>16</c:v>
                </c:pt>
                <c:pt idx="876">
                  <c:v>16</c:v>
                </c:pt>
                <c:pt idx="877">
                  <c:v>16</c:v>
                </c:pt>
                <c:pt idx="878">
                  <c:v>16</c:v>
                </c:pt>
                <c:pt idx="879">
                  <c:v>16</c:v>
                </c:pt>
                <c:pt idx="880">
                  <c:v>16</c:v>
                </c:pt>
                <c:pt idx="881">
                  <c:v>16</c:v>
                </c:pt>
                <c:pt idx="882">
                  <c:v>16</c:v>
                </c:pt>
                <c:pt idx="883">
                  <c:v>16</c:v>
                </c:pt>
                <c:pt idx="884">
                  <c:v>16</c:v>
                </c:pt>
                <c:pt idx="885">
                  <c:v>16</c:v>
                </c:pt>
                <c:pt idx="886">
                  <c:v>16</c:v>
                </c:pt>
                <c:pt idx="887">
                  <c:v>16</c:v>
                </c:pt>
                <c:pt idx="888">
                  <c:v>16</c:v>
                </c:pt>
                <c:pt idx="889">
                  <c:v>16</c:v>
                </c:pt>
                <c:pt idx="890">
                  <c:v>16</c:v>
                </c:pt>
                <c:pt idx="891">
                  <c:v>16</c:v>
                </c:pt>
                <c:pt idx="892">
                  <c:v>16</c:v>
                </c:pt>
                <c:pt idx="893">
                  <c:v>16</c:v>
                </c:pt>
                <c:pt idx="894">
                  <c:v>16</c:v>
                </c:pt>
                <c:pt idx="895">
                  <c:v>16</c:v>
                </c:pt>
                <c:pt idx="896">
                  <c:v>16</c:v>
                </c:pt>
                <c:pt idx="897">
                  <c:v>16</c:v>
                </c:pt>
                <c:pt idx="898">
                  <c:v>16</c:v>
                </c:pt>
                <c:pt idx="899">
                  <c:v>16</c:v>
                </c:pt>
                <c:pt idx="900">
                  <c:v>16</c:v>
                </c:pt>
                <c:pt idx="901">
                  <c:v>16</c:v>
                </c:pt>
                <c:pt idx="902">
                  <c:v>16</c:v>
                </c:pt>
                <c:pt idx="903">
                  <c:v>16</c:v>
                </c:pt>
                <c:pt idx="904">
                  <c:v>16</c:v>
                </c:pt>
                <c:pt idx="905">
                  <c:v>16</c:v>
                </c:pt>
                <c:pt idx="906">
                  <c:v>16</c:v>
                </c:pt>
                <c:pt idx="907">
                  <c:v>16</c:v>
                </c:pt>
                <c:pt idx="908">
                  <c:v>16</c:v>
                </c:pt>
                <c:pt idx="909">
                  <c:v>16</c:v>
                </c:pt>
                <c:pt idx="910">
                  <c:v>16</c:v>
                </c:pt>
                <c:pt idx="911">
                  <c:v>16</c:v>
                </c:pt>
                <c:pt idx="912">
                  <c:v>16</c:v>
                </c:pt>
                <c:pt idx="913">
                  <c:v>16</c:v>
                </c:pt>
                <c:pt idx="914">
                  <c:v>16</c:v>
                </c:pt>
                <c:pt idx="915">
                  <c:v>16</c:v>
                </c:pt>
                <c:pt idx="916">
                  <c:v>16</c:v>
                </c:pt>
                <c:pt idx="917">
                  <c:v>16</c:v>
                </c:pt>
                <c:pt idx="918">
                  <c:v>16</c:v>
                </c:pt>
                <c:pt idx="919">
                  <c:v>16</c:v>
                </c:pt>
                <c:pt idx="920">
                  <c:v>16</c:v>
                </c:pt>
                <c:pt idx="921">
                  <c:v>16</c:v>
                </c:pt>
                <c:pt idx="922">
                  <c:v>16</c:v>
                </c:pt>
                <c:pt idx="923">
                  <c:v>16</c:v>
                </c:pt>
                <c:pt idx="924">
                  <c:v>15</c:v>
                </c:pt>
                <c:pt idx="925">
                  <c:v>15</c:v>
                </c:pt>
                <c:pt idx="926">
                  <c:v>15</c:v>
                </c:pt>
                <c:pt idx="927">
                  <c:v>15</c:v>
                </c:pt>
                <c:pt idx="928">
                  <c:v>15</c:v>
                </c:pt>
                <c:pt idx="929">
                  <c:v>15</c:v>
                </c:pt>
                <c:pt idx="930">
                  <c:v>15</c:v>
                </c:pt>
                <c:pt idx="931">
                  <c:v>15</c:v>
                </c:pt>
                <c:pt idx="932">
                  <c:v>15</c:v>
                </c:pt>
                <c:pt idx="933">
                  <c:v>15</c:v>
                </c:pt>
                <c:pt idx="934">
                  <c:v>15</c:v>
                </c:pt>
                <c:pt idx="935">
                  <c:v>15</c:v>
                </c:pt>
                <c:pt idx="936">
                  <c:v>15</c:v>
                </c:pt>
                <c:pt idx="937">
                  <c:v>15</c:v>
                </c:pt>
                <c:pt idx="938">
                  <c:v>15</c:v>
                </c:pt>
                <c:pt idx="939">
                  <c:v>15</c:v>
                </c:pt>
                <c:pt idx="940">
                  <c:v>15</c:v>
                </c:pt>
                <c:pt idx="941">
                  <c:v>15</c:v>
                </c:pt>
                <c:pt idx="942">
                  <c:v>15</c:v>
                </c:pt>
                <c:pt idx="943">
                  <c:v>15</c:v>
                </c:pt>
                <c:pt idx="944">
                  <c:v>15</c:v>
                </c:pt>
                <c:pt idx="945">
                  <c:v>15</c:v>
                </c:pt>
                <c:pt idx="946">
                  <c:v>15</c:v>
                </c:pt>
                <c:pt idx="947">
                  <c:v>15</c:v>
                </c:pt>
                <c:pt idx="948">
                  <c:v>15</c:v>
                </c:pt>
                <c:pt idx="949">
                  <c:v>15</c:v>
                </c:pt>
                <c:pt idx="950">
                  <c:v>15</c:v>
                </c:pt>
                <c:pt idx="951">
                  <c:v>15</c:v>
                </c:pt>
                <c:pt idx="952">
                  <c:v>15</c:v>
                </c:pt>
                <c:pt idx="953">
                  <c:v>15</c:v>
                </c:pt>
                <c:pt idx="954">
                  <c:v>15</c:v>
                </c:pt>
                <c:pt idx="955">
                  <c:v>15</c:v>
                </c:pt>
                <c:pt idx="956">
                  <c:v>15</c:v>
                </c:pt>
                <c:pt idx="957">
                  <c:v>15</c:v>
                </c:pt>
                <c:pt idx="958">
                  <c:v>15</c:v>
                </c:pt>
                <c:pt idx="959">
                  <c:v>15</c:v>
                </c:pt>
                <c:pt idx="960">
                  <c:v>15</c:v>
                </c:pt>
                <c:pt idx="961">
                  <c:v>15</c:v>
                </c:pt>
                <c:pt idx="962">
                  <c:v>15</c:v>
                </c:pt>
                <c:pt idx="963">
                  <c:v>15</c:v>
                </c:pt>
                <c:pt idx="964">
                  <c:v>15</c:v>
                </c:pt>
                <c:pt idx="965">
                  <c:v>15</c:v>
                </c:pt>
                <c:pt idx="966">
                  <c:v>15</c:v>
                </c:pt>
                <c:pt idx="967">
                  <c:v>15</c:v>
                </c:pt>
                <c:pt idx="968">
                  <c:v>15</c:v>
                </c:pt>
                <c:pt idx="969">
                  <c:v>15</c:v>
                </c:pt>
                <c:pt idx="970">
                  <c:v>15</c:v>
                </c:pt>
                <c:pt idx="971">
                  <c:v>15</c:v>
                </c:pt>
                <c:pt idx="972">
                  <c:v>15</c:v>
                </c:pt>
                <c:pt idx="973">
                  <c:v>15</c:v>
                </c:pt>
                <c:pt idx="974">
                  <c:v>15</c:v>
                </c:pt>
                <c:pt idx="975">
                  <c:v>15</c:v>
                </c:pt>
                <c:pt idx="976">
                  <c:v>15</c:v>
                </c:pt>
                <c:pt idx="977">
                  <c:v>15</c:v>
                </c:pt>
                <c:pt idx="978">
                  <c:v>15</c:v>
                </c:pt>
                <c:pt idx="979">
                  <c:v>15</c:v>
                </c:pt>
                <c:pt idx="980">
                  <c:v>15</c:v>
                </c:pt>
                <c:pt idx="981">
                  <c:v>15</c:v>
                </c:pt>
                <c:pt idx="982">
                  <c:v>15</c:v>
                </c:pt>
                <c:pt idx="983">
                  <c:v>15</c:v>
                </c:pt>
                <c:pt idx="984">
                  <c:v>15</c:v>
                </c:pt>
                <c:pt idx="985">
                  <c:v>15</c:v>
                </c:pt>
                <c:pt idx="986">
                  <c:v>15</c:v>
                </c:pt>
                <c:pt idx="987">
                  <c:v>15</c:v>
                </c:pt>
                <c:pt idx="988">
                  <c:v>15</c:v>
                </c:pt>
                <c:pt idx="989">
                  <c:v>15</c:v>
                </c:pt>
                <c:pt idx="990">
                  <c:v>15</c:v>
                </c:pt>
                <c:pt idx="991">
                  <c:v>15</c:v>
                </c:pt>
                <c:pt idx="992">
                  <c:v>15</c:v>
                </c:pt>
                <c:pt idx="993">
                  <c:v>15</c:v>
                </c:pt>
                <c:pt idx="994">
                  <c:v>15</c:v>
                </c:pt>
                <c:pt idx="995">
                  <c:v>15</c:v>
                </c:pt>
                <c:pt idx="996">
                  <c:v>15</c:v>
                </c:pt>
                <c:pt idx="997">
                  <c:v>15</c:v>
                </c:pt>
                <c:pt idx="998">
                  <c:v>15</c:v>
                </c:pt>
                <c:pt idx="999">
                  <c:v>15</c:v>
                </c:pt>
                <c:pt idx="1000">
                  <c:v>15</c:v>
                </c:pt>
                <c:pt idx="1001">
                  <c:v>15</c:v>
                </c:pt>
                <c:pt idx="1002">
                  <c:v>15</c:v>
                </c:pt>
                <c:pt idx="1003">
                  <c:v>15</c:v>
                </c:pt>
                <c:pt idx="1004">
                  <c:v>15</c:v>
                </c:pt>
                <c:pt idx="1005">
                  <c:v>15</c:v>
                </c:pt>
                <c:pt idx="1006">
                  <c:v>15</c:v>
                </c:pt>
                <c:pt idx="1007">
                  <c:v>15</c:v>
                </c:pt>
                <c:pt idx="1008">
                  <c:v>15</c:v>
                </c:pt>
                <c:pt idx="1009">
                  <c:v>15</c:v>
                </c:pt>
                <c:pt idx="1010">
                  <c:v>15</c:v>
                </c:pt>
                <c:pt idx="1011">
                  <c:v>15</c:v>
                </c:pt>
                <c:pt idx="1012">
                  <c:v>15</c:v>
                </c:pt>
                <c:pt idx="1013">
                  <c:v>15</c:v>
                </c:pt>
                <c:pt idx="1014">
                  <c:v>15</c:v>
                </c:pt>
                <c:pt idx="1015">
                  <c:v>15</c:v>
                </c:pt>
                <c:pt idx="1016">
                  <c:v>15</c:v>
                </c:pt>
                <c:pt idx="1017">
                  <c:v>15</c:v>
                </c:pt>
                <c:pt idx="1018">
                  <c:v>14</c:v>
                </c:pt>
                <c:pt idx="1019">
                  <c:v>14</c:v>
                </c:pt>
                <c:pt idx="1020">
                  <c:v>14</c:v>
                </c:pt>
                <c:pt idx="1021">
                  <c:v>14</c:v>
                </c:pt>
                <c:pt idx="1022">
                  <c:v>14</c:v>
                </c:pt>
                <c:pt idx="1023">
                  <c:v>14</c:v>
                </c:pt>
                <c:pt idx="1024">
                  <c:v>14</c:v>
                </c:pt>
                <c:pt idx="1025">
                  <c:v>14</c:v>
                </c:pt>
                <c:pt idx="1026">
                  <c:v>14</c:v>
                </c:pt>
                <c:pt idx="1027">
                  <c:v>14</c:v>
                </c:pt>
                <c:pt idx="1028">
                  <c:v>14</c:v>
                </c:pt>
                <c:pt idx="1029">
                  <c:v>14</c:v>
                </c:pt>
                <c:pt idx="1030">
                  <c:v>14</c:v>
                </c:pt>
                <c:pt idx="1031">
                  <c:v>14</c:v>
                </c:pt>
                <c:pt idx="1032">
                  <c:v>14</c:v>
                </c:pt>
                <c:pt idx="1033">
                  <c:v>14</c:v>
                </c:pt>
                <c:pt idx="1034">
                  <c:v>14</c:v>
                </c:pt>
                <c:pt idx="1035">
                  <c:v>14</c:v>
                </c:pt>
                <c:pt idx="1036">
                  <c:v>14</c:v>
                </c:pt>
                <c:pt idx="1037">
                  <c:v>14</c:v>
                </c:pt>
                <c:pt idx="1038">
                  <c:v>14</c:v>
                </c:pt>
                <c:pt idx="1039">
                  <c:v>14</c:v>
                </c:pt>
                <c:pt idx="1040">
                  <c:v>14</c:v>
                </c:pt>
                <c:pt idx="1041">
                  <c:v>14</c:v>
                </c:pt>
                <c:pt idx="1042">
                  <c:v>14</c:v>
                </c:pt>
                <c:pt idx="1043">
                  <c:v>14</c:v>
                </c:pt>
                <c:pt idx="1044">
                  <c:v>14</c:v>
                </c:pt>
                <c:pt idx="1045">
                  <c:v>14</c:v>
                </c:pt>
                <c:pt idx="1046">
                  <c:v>14</c:v>
                </c:pt>
                <c:pt idx="1047">
                  <c:v>14</c:v>
                </c:pt>
                <c:pt idx="1048">
                  <c:v>14</c:v>
                </c:pt>
                <c:pt idx="1049">
                  <c:v>14</c:v>
                </c:pt>
                <c:pt idx="1050">
                  <c:v>14</c:v>
                </c:pt>
                <c:pt idx="1051">
                  <c:v>14</c:v>
                </c:pt>
                <c:pt idx="1052">
                  <c:v>14</c:v>
                </c:pt>
                <c:pt idx="1053">
                  <c:v>14</c:v>
                </c:pt>
                <c:pt idx="1054">
                  <c:v>14</c:v>
                </c:pt>
                <c:pt idx="1055">
                  <c:v>14</c:v>
                </c:pt>
                <c:pt idx="1056">
                  <c:v>14</c:v>
                </c:pt>
                <c:pt idx="1057">
                  <c:v>14</c:v>
                </c:pt>
                <c:pt idx="1058">
                  <c:v>14</c:v>
                </c:pt>
                <c:pt idx="1059">
                  <c:v>14</c:v>
                </c:pt>
                <c:pt idx="1060">
                  <c:v>14</c:v>
                </c:pt>
                <c:pt idx="1061">
                  <c:v>14</c:v>
                </c:pt>
                <c:pt idx="1062">
                  <c:v>14</c:v>
                </c:pt>
                <c:pt idx="1063">
                  <c:v>14</c:v>
                </c:pt>
                <c:pt idx="1064">
                  <c:v>14</c:v>
                </c:pt>
                <c:pt idx="1065">
                  <c:v>14</c:v>
                </c:pt>
                <c:pt idx="1066">
                  <c:v>14</c:v>
                </c:pt>
                <c:pt idx="1067">
                  <c:v>14</c:v>
                </c:pt>
                <c:pt idx="1068">
                  <c:v>14</c:v>
                </c:pt>
                <c:pt idx="1069">
                  <c:v>14</c:v>
                </c:pt>
                <c:pt idx="1070">
                  <c:v>14</c:v>
                </c:pt>
                <c:pt idx="1071">
                  <c:v>14</c:v>
                </c:pt>
                <c:pt idx="1072">
                  <c:v>14</c:v>
                </c:pt>
                <c:pt idx="1073">
                  <c:v>14</c:v>
                </c:pt>
                <c:pt idx="1074">
                  <c:v>14</c:v>
                </c:pt>
                <c:pt idx="1075">
                  <c:v>14</c:v>
                </c:pt>
                <c:pt idx="1076">
                  <c:v>14</c:v>
                </c:pt>
                <c:pt idx="1077">
                  <c:v>14</c:v>
                </c:pt>
                <c:pt idx="1078">
                  <c:v>14</c:v>
                </c:pt>
                <c:pt idx="1079">
                  <c:v>14</c:v>
                </c:pt>
                <c:pt idx="1080">
                  <c:v>14</c:v>
                </c:pt>
                <c:pt idx="1081">
                  <c:v>14</c:v>
                </c:pt>
                <c:pt idx="1082">
                  <c:v>14</c:v>
                </c:pt>
                <c:pt idx="1083">
                  <c:v>14</c:v>
                </c:pt>
                <c:pt idx="1084">
                  <c:v>14</c:v>
                </c:pt>
                <c:pt idx="1085">
                  <c:v>14</c:v>
                </c:pt>
                <c:pt idx="1086">
                  <c:v>14</c:v>
                </c:pt>
                <c:pt idx="1087">
                  <c:v>14</c:v>
                </c:pt>
                <c:pt idx="1088">
                  <c:v>14</c:v>
                </c:pt>
                <c:pt idx="1089">
                  <c:v>14</c:v>
                </c:pt>
                <c:pt idx="1090">
                  <c:v>14</c:v>
                </c:pt>
                <c:pt idx="1091">
                  <c:v>14</c:v>
                </c:pt>
                <c:pt idx="1092">
                  <c:v>14</c:v>
                </c:pt>
                <c:pt idx="1093">
                  <c:v>14</c:v>
                </c:pt>
                <c:pt idx="1094">
                  <c:v>14</c:v>
                </c:pt>
                <c:pt idx="1095">
                  <c:v>14</c:v>
                </c:pt>
                <c:pt idx="1096">
                  <c:v>14</c:v>
                </c:pt>
                <c:pt idx="1097">
                  <c:v>14</c:v>
                </c:pt>
                <c:pt idx="1098">
                  <c:v>14</c:v>
                </c:pt>
                <c:pt idx="1099">
                  <c:v>14</c:v>
                </c:pt>
                <c:pt idx="1100">
                  <c:v>14</c:v>
                </c:pt>
                <c:pt idx="1101">
                  <c:v>14</c:v>
                </c:pt>
                <c:pt idx="1102">
                  <c:v>14</c:v>
                </c:pt>
                <c:pt idx="1103">
                  <c:v>14</c:v>
                </c:pt>
                <c:pt idx="1104">
                  <c:v>14</c:v>
                </c:pt>
                <c:pt idx="1105">
                  <c:v>14</c:v>
                </c:pt>
                <c:pt idx="1106">
                  <c:v>14</c:v>
                </c:pt>
                <c:pt idx="1107">
                  <c:v>14</c:v>
                </c:pt>
                <c:pt idx="1108">
                  <c:v>14</c:v>
                </c:pt>
                <c:pt idx="1109">
                  <c:v>14</c:v>
                </c:pt>
                <c:pt idx="1110">
                  <c:v>14</c:v>
                </c:pt>
                <c:pt idx="1111">
                  <c:v>14</c:v>
                </c:pt>
                <c:pt idx="1112">
                  <c:v>14</c:v>
                </c:pt>
                <c:pt idx="1113">
                  <c:v>14</c:v>
                </c:pt>
                <c:pt idx="1114">
                  <c:v>14</c:v>
                </c:pt>
                <c:pt idx="1115">
                  <c:v>14</c:v>
                </c:pt>
                <c:pt idx="1116">
                  <c:v>14</c:v>
                </c:pt>
                <c:pt idx="1117">
                  <c:v>14</c:v>
                </c:pt>
                <c:pt idx="1118">
                  <c:v>14</c:v>
                </c:pt>
                <c:pt idx="1119">
                  <c:v>14</c:v>
                </c:pt>
                <c:pt idx="1120">
                  <c:v>13</c:v>
                </c:pt>
                <c:pt idx="1121">
                  <c:v>13</c:v>
                </c:pt>
                <c:pt idx="1122">
                  <c:v>13</c:v>
                </c:pt>
                <c:pt idx="1123">
                  <c:v>13</c:v>
                </c:pt>
                <c:pt idx="1124">
                  <c:v>13</c:v>
                </c:pt>
                <c:pt idx="1125">
                  <c:v>13</c:v>
                </c:pt>
                <c:pt idx="1126">
                  <c:v>13</c:v>
                </c:pt>
                <c:pt idx="1127">
                  <c:v>13</c:v>
                </c:pt>
                <c:pt idx="1128">
                  <c:v>13</c:v>
                </c:pt>
                <c:pt idx="1129">
                  <c:v>13</c:v>
                </c:pt>
                <c:pt idx="1130">
                  <c:v>13</c:v>
                </c:pt>
                <c:pt idx="1131">
                  <c:v>13</c:v>
                </c:pt>
                <c:pt idx="1132">
                  <c:v>13</c:v>
                </c:pt>
                <c:pt idx="1133">
                  <c:v>13</c:v>
                </c:pt>
                <c:pt idx="1134">
                  <c:v>13</c:v>
                </c:pt>
                <c:pt idx="1135">
                  <c:v>13</c:v>
                </c:pt>
                <c:pt idx="1136">
                  <c:v>13</c:v>
                </c:pt>
                <c:pt idx="1137">
                  <c:v>13</c:v>
                </c:pt>
                <c:pt idx="1138">
                  <c:v>13</c:v>
                </c:pt>
                <c:pt idx="1139">
                  <c:v>13</c:v>
                </c:pt>
                <c:pt idx="1140">
                  <c:v>13</c:v>
                </c:pt>
                <c:pt idx="1141">
                  <c:v>13</c:v>
                </c:pt>
                <c:pt idx="1142">
                  <c:v>13</c:v>
                </c:pt>
                <c:pt idx="1143">
                  <c:v>13</c:v>
                </c:pt>
                <c:pt idx="1144">
                  <c:v>13</c:v>
                </c:pt>
                <c:pt idx="1145">
                  <c:v>13</c:v>
                </c:pt>
                <c:pt idx="1146">
                  <c:v>13</c:v>
                </c:pt>
                <c:pt idx="1147">
                  <c:v>13</c:v>
                </c:pt>
                <c:pt idx="1148">
                  <c:v>13</c:v>
                </c:pt>
                <c:pt idx="1149">
                  <c:v>13</c:v>
                </c:pt>
                <c:pt idx="1150">
                  <c:v>13</c:v>
                </c:pt>
                <c:pt idx="1151">
                  <c:v>13</c:v>
                </c:pt>
                <c:pt idx="1152">
                  <c:v>13</c:v>
                </c:pt>
                <c:pt idx="1153">
                  <c:v>13</c:v>
                </c:pt>
                <c:pt idx="1154">
                  <c:v>13</c:v>
                </c:pt>
                <c:pt idx="1155">
                  <c:v>13</c:v>
                </c:pt>
                <c:pt idx="1156">
                  <c:v>13</c:v>
                </c:pt>
                <c:pt idx="1157">
                  <c:v>13</c:v>
                </c:pt>
                <c:pt idx="1158">
                  <c:v>13</c:v>
                </c:pt>
                <c:pt idx="1159">
                  <c:v>13</c:v>
                </c:pt>
                <c:pt idx="1160">
                  <c:v>13</c:v>
                </c:pt>
                <c:pt idx="1161">
                  <c:v>13</c:v>
                </c:pt>
                <c:pt idx="1162">
                  <c:v>13</c:v>
                </c:pt>
                <c:pt idx="1163">
                  <c:v>13</c:v>
                </c:pt>
                <c:pt idx="1164">
                  <c:v>13</c:v>
                </c:pt>
                <c:pt idx="1165">
                  <c:v>13</c:v>
                </c:pt>
                <c:pt idx="1166">
                  <c:v>13</c:v>
                </c:pt>
                <c:pt idx="1167">
                  <c:v>13</c:v>
                </c:pt>
                <c:pt idx="1168">
                  <c:v>13</c:v>
                </c:pt>
                <c:pt idx="1169">
                  <c:v>13</c:v>
                </c:pt>
                <c:pt idx="1170">
                  <c:v>13</c:v>
                </c:pt>
                <c:pt idx="1171">
                  <c:v>13</c:v>
                </c:pt>
                <c:pt idx="1172">
                  <c:v>13</c:v>
                </c:pt>
                <c:pt idx="1173">
                  <c:v>13</c:v>
                </c:pt>
                <c:pt idx="1174">
                  <c:v>13</c:v>
                </c:pt>
                <c:pt idx="1175">
                  <c:v>13</c:v>
                </c:pt>
                <c:pt idx="1176">
                  <c:v>13</c:v>
                </c:pt>
                <c:pt idx="1177">
                  <c:v>13</c:v>
                </c:pt>
                <c:pt idx="1178">
                  <c:v>13</c:v>
                </c:pt>
                <c:pt idx="1179">
                  <c:v>13</c:v>
                </c:pt>
                <c:pt idx="1180">
                  <c:v>13</c:v>
                </c:pt>
                <c:pt idx="1181">
                  <c:v>13</c:v>
                </c:pt>
                <c:pt idx="1182">
                  <c:v>13</c:v>
                </c:pt>
                <c:pt idx="1183">
                  <c:v>13</c:v>
                </c:pt>
                <c:pt idx="1184">
                  <c:v>13</c:v>
                </c:pt>
                <c:pt idx="1185">
                  <c:v>13</c:v>
                </c:pt>
                <c:pt idx="1186">
                  <c:v>13</c:v>
                </c:pt>
                <c:pt idx="1187">
                  <c:v>13</c:v>
                </c:pt>
                <c:pt idx="1188">
                  <c:v>13</c:v>
                </c:pt>
                <c:pt idx="1189">
                  <c:v>13</c:v>
                </c:pt>
                <c:pt idx="1190">
                  <c:v>13</c:v>
                </c:pt>
                <c:pt idx="1191">
                  <c:v>13</c:v>
                </c:pt>
                <c:pt idx="1192">
                  <c:v>13</c:v>
                </c:pt>
                <c:pt idx="1193">
                  <c:v>13</c:v>
                </c:pt>
                <c:pt idx="1194">
                  <c:v>13</c:v>
                </c:pt>
                <c:pt idx="1195">
                  <c:v>13</c:v>
                </c:pt>
                <c:pt idx="1196">
                  <c:v>13</c:v>
                </c:pt>
                <c:pt idx="1197">
                  <c:v>13</c:v>
                </c:pt>
                <c:pt idx="1198">
                  <c:v>13</c:v>
                </c:pt>
                <c:pt idx="1199">
                  <c:v>13</c:v>
                </c:pt>
                <c:pt idx="1200">
                  <c:v>13</c:v>
                </c:pt>
                <c:pt idx="1201">
                  <c:v>13</c:v>
                </c:pt>
                <c:pt idx="1202">
                  <c:v>13</c:v>
                </c:pt>
                <c:pt idx="1203">
                  <c:v>13</c:v>
                </c:pt>
                <c:pt idx="1204">
                  <c:v>13</c:v>
                </c:pt>
                <c:pt idx="1205">
                  <c:v>13</c:v>
                </c:pt>
                <c:pt idx="1206">
                  <c:v>13</c:v>
                </c:pt>
                <c:pt idx="1207">
                  <c:v>13</c:v>
                </c:pt>
                <c:pt idx="1208">
                  <c:v>13</c:v>
                </c:pt>
                <c:pt idx="1209">
                  <c:v>13</c:v>
                </c:pt>
                <c:pt idx="1210">
                  <c:v>13</c:v>
                </c:pt>
                <c:pt idx="1211">
                  <c:v>13</c:v>
                </c:pt>
                <c:pt idx="1212">
                  <c:v>13</c:v>
                </c:pt>
                <c:pt idx="1213">
                  <c:v>13</c:v>
                </c:pt>
                <c:pt idx="1214">
                  <c:v>13</c:v>
                </c:pt>
                <c:pt idx="1215">
                  <c:v>13</c:v>
                </c:pt>
                <c:pt idx="1216">
                  <c:v>13</c:v>
                </c:pt>
                <c:pt idx="1217">
                  <c:v>13</c:v>
                </c:pt>
                <c:pt idx="1218">
                  <c:v>13</c:v>
                </c:pt>
                <c:pt idx="1219">
                  <c:v>13</c:v>
                </c:pt>
                <c:pt idx="1220">
                  <c:v>13</c:v>
                </c:pt>
                <c:pt idx="1221">
                  <c:v>13</c:v>
                </c:pt>
                <c:pt idx="1222">
                  <c:v>13</c:v>
                </c:pt>
                <c:pt idx="1223">
                  <c:v>13</c:v>
                </c:pt>
                <c:pt idx="1224">
                  <c:v>13</c:v>
                </c:pt>
                <c:pt idx="1225">
                  <c:v>13</c:v>
                </c:pt>
                <c:pt idx="1226">
                  <c:v>13</c:v>
                </c:pt>
                <c:pt idx="1227">
                  <c:v>13</c:v>
                </c:pt>
                <c:pt idx="1228">
                  <c:v>13</c:v>
                </c:pt>
                <c:pt idx="1229">
                  <c:v>12</c:v>
                </c:pt>
                <c:pt idx="1230">
                  <c:v>12</c:v>
                </c:pt>
                <c:pt idx="1231">
                  <c:v>12</c:v>
                </c:pt>
                <c:pt idx="1232">
                  <c:v>12</c:v>
                </c:pt>
                <c:pt idx="1233">
                  <c:v>12</c:v>
                </c:pt>
                <c:pt idx="1234">
                  <c:v>12</c:v>
                </c:pt>
                <c:pt idx="1235">
                  <c:v>12</c:v>
                </c:pt>
                <c:pt idx="1236">
                  <c:v>12</c:v>
                </c:pt>
                <c:pt idx="1237">
                  <c:v>12</c:v>
                </c:pt>
                <c:pt idx="1238">
                  <c:v>12</c:v>
                </c:pt>
                <c:pt idx="1239">
                  <c:v>12</c:v>
                </c:pt>
                <c:pt idx="1240">
                  <c:v>12</c:v>
                </c:pt>
                <c:pt idx="1241">
                  <c:v>12</c:v>
                </c:pt>
                <c:pt idx="1242">
                  <c:v>12</c:v>
                </c:pt>
                <c:pt idx="1243">
                  <c:v>12</c:v>
                </c:pt>
                <c:pt idx="1244">
                  <c:v>12</c:v>
                </c:pt>
                <c:pt idx="1245">
                  <c:v>12</c:v>
                </c:pt>
                <c:pt idx="1246">
                  <c:v>12</c:v>
                </c:pt>
                <c:pt idx="1247">
                  <c:v>12</c:v>
                </c:pt>
                <c:pt idx="1248">
                  <c:v>12</c:v>
                </c:pt>
                <c:pt idx="1249">
                  <c:v>12</c:v>
                </c:pt>
                <c:pt idx="1250">
                  <c:v>12</c:v>
                </c:pt>
                <c:pt idx="1251">
                  <c:v>12</c:v>
                </c:pt>
                <c:pt idx="1252">
                  <c:v>12</c:v>
                </c:pt>
                <c:pt idx="1253">
                  <c:v>12</c:v>
                </c:pt>
                <c:pt idx="1254">
                  <c:v>12</c:v>
                </c:pt>
                <c:pt idx="1255">
                  <c:v>12</c:v>
                </c:pt>
                <c:pt idx="1256">
                  <c:v>12</c:v>
                </c:pt>
                <c:pt idx="1257">
                  <c:v>12</c:v>
                </c:pt>
                <c:pt idx="1258">
                  <c:v>12</c:v>
                </c:pt>
                <c:pt idx="1259">
                  <c:v>12</c:v>
                </c:pt>
                <c:pt idx="1260">
                  <c:v>12</c:v>
                </c:pt>
                <c:pt idx="1261">
                  <c:v>12</c:v>
                </c:pt>
                <c:pt idx="1262">
                  <c:v>12</c:v>
                </c:pt>
                <c:pt idx="1263">
                  <c:v>12</c:v>
                </c:pt>
                <c:pt idx="1264">
                  <c:v>12</c:v>
                </c:pt>
                <c:pt idx="1265">
                  <c:v>12</c:v>
                </c:pt>
                <c:pt idx="1266">
                  <c:v>12</c:v>
                </c:pt>
                <c:pt idx="1267">
                  <c:v>12</c:v>
                </c:pt>
                <c:pt idx="1268">
                  <c:v>12</c:v>
                </c:pt>
                <c:pt idx="1269">
                  <c:v>12</c:v>
                </c:pt>
                <c:pt idx="1270">
                  <c:v>12</c:v>
                </c:pt>
                <c:pt idx="1271">
                  <c:v>12</c:v>
                </c:pt>
                <c:pt idx="1272">
                  <c:v>12</c:v>
                </c:pt>
                <c:pt idx="1273">
                  <c:v>12</c:v>
                </c:pt>
                <c:pt idx="1274">
                  <c:v>12</c:v>
                </c:pt>
                <c:pt idx="1275">
                  <c:v>12</c:v>
                </c:pt>
                <c:pt idx="1276">
                  <c:v>12</c:v>
                </c:pt>
                <c:pt idx="1277">
                  <c:v>12</c:v>
                </c:pt>
                <c:pt idx="1278">
                  <c:v>12</c:v>
                </c:pt>
                <c:pt idx="1279">
                  <c:v>12</c:v>
                </c:pt>
                <c:pt idx="1280">
                  <c:v>12</c:v>
                </c:pt>
                <c:pt idx="1281">
                  <c:v>12</c:v>
                </c:pt>
                <c:pt idx="1282">
                  <c:v>12</c:v>
                </c:pt>
                <c:pt idx="1283">
                  <c:v>12</c:v>
                </c:pt>
                <c:pt idx="1284">
                  <c:v>12</c:v>
                </c:pt>
                <c:pt idx="1285">
                  <c:v>12</c:v>
                </c:pt>
                <c:pt idx="1286">
                  <c:v>12</c:v>
                </c:pt>
                <c:pt idx="1287">
                  <c:v>12</c:v>
                </c:pt>
                <c:pt idx="1288">
                  <c:v>12</c:v>
                </c:pt>
                <c:pt idx="1289">
                  <c:v>12</c:v>
                </c:pt>
                <c:pt idx="1290">
                  <c:v>12</c:v>
                </c:pt>
                <c:pt idx="1291">
                  <c:v>12</c:v>
                </c:pt>
                <c:pt idx="1292">
                  <c:v>12</c:v>
                </c:pt>
                <c:pt idx="1293">
                  <c:v>12</c:v>
                </c:pt>
                <c:pt idx="1294">
                  <c:v>12</c:v>
                </c:pt>
                <c:pt idx="1295">
                  <c:v>12</c:v>
                </c:pt>
                <c:pt idx="1296">
                  <c:v>12</c:v>
                </c:pt>
                <c:pt idx="1297">
                  <c:v>12</c:v>
                </c:pt>
                <c:pt idx="1298">
                  <c:v>12</c:v>
                </c:pt>
                <c:pt idx="1299">
                  <c:v>12</c:v>
                </c:pt>
                <c:pt idx="1300">
                  <c:v>12</c:v>
                </c:pt>
                <c:pt idx="1301">
                  <c:v>12</c:v>
                </c:pt>
                <c:pt idx="1302">
                  <c:v>12</c:v>
                </c:pt>
                <c:pt idx="1303">
                  <c:v>12</c:v>
                </c:pt>
                <c:pt idx="1304">
                  <c:v>12</c:v>
                </c:pt>
                <c:pt idx="1305">
                  <c:v>12</c:v>
                </c:pt>
                <c:pt idx="1306">
                  <c:v>12</c:v>
                </c:pt>
                <c:pt idx="1307">
                  <c:v>12</c:v>
                </c:pt>
                <c:pt idx="1308">
                  <c:v>12</c:v>
                </c:pt>
                <c:pt idx="1309">
                  <c:v>12</c:v>
                </c:pt>
                <c:pt idx="1310">
                  <c:v>12</c:v>
                </c:pt>
                <c:pt idx="1311">
                  <c:v>12</c:v>
                </c:pt>
                <c:pt idx="1312">
                  <c:v>12</c:v>
                </c:pt>
                <c:pt idx="1313">
                  <c:v>12</c:v>
                </c:pt>
                <c:pt idx="1314">
                  <c:v>12</c:v>
                </c:pt>
                <c:pt idx="1315">
                  <c:v>12</c:v>
                </c:pt>
                <c:pt idx="1316">
                  <c:v>12</c:v>
                </c:pt>
                <c:pt idx="1317">
                  <c:v>12</c:v>
                </c:pt>
                <c:pt idx="1318">
                  <c:v>12</c:v>
                </c:pt>
                <c:pt idx="1319">
                  <c:v>12</c:v>
                </c:pt>
                <c:pt idx="1320">
                  <c:v>12</c:v>
                </c:pt>
                <c:pt idx="1321">
                  <c:v>12</c:v>
                </c:pt>
                <c:pt idx="1322">
                  <c:v>12</c:v>
                </c:pt>
                <c:pt idx="1323">
                  <c:v>12</c:v>
                </c:pt>
                <c:pt idx="1324">
                  <c:v>12</c:v>
                </c:pt>
                <c:pt idx="1325">
                  <c:v>12</c:v>
                </c:pt>
                <c:pt idx="1326">
                  <c:v>12</c:v>
                </c:pt>
                <c:pt idx="1327">
                  <c:v>12</c:v>
                </c:pt>
                <c:pt idx="1328">
                  <c:v>12</c:v>
                </c:pt>
                <c:pt idx="1329">
                  <c:v>12</c:v>
                </c:pt>
                <c:pt idx="1330">
                  <c:v>12</c:v>
                </c:pt>
                <c:pt idx="1331">
                  <c:v>12</c:v>
                </c:pt>
                <c:pt idx="1332">
                  <c:v>12</c:v>
                </c:pt>
                <c:pt idx="1333">
                  <c:v>12</c:v>
                </c:pt>
                <c:pt idx="1334">
                  <c:v>12</c:v>
                </c:pt>
                <c:pt idx="1335">
                  <c:v>12</c:v>
                </c:pt>
                <c:pt idx="1336">
                  <c:v>12</c:v>
                </c:pt>
                <c:pt idx="1337">
                  <c:v>12</c:v>
                </c:pt>
                <c:pt idx="1338">
                  <c:v>12</c:v>
                </c:pt>
                <c:pt idx="1339">
                  <c:v>12</c:v>
                </c:pt>
                <c:pt idx="1340">
                  <c:v>12</c:v>
                </c:pt>
                <c:pt idx="1341">
                  <c:v>12</c:v>
                </c:pt>
                <c:pt idx="1342">
                  <c:v>12</c:v>
                </c:pt>
                <c:pt idx="1343">
                  <c:v>12</c:v>
                </c:pt>
                <c:pt idx="1344">
                  <c:v>12</c:v>
                </c:pt>
                <c:pt idx="1345">
                  <c:v>12</c:v>
                </c:pt>
                <c:pt idx="1346">
                  <c:v>12</c:v>
                </c:pt>
                <c:pt idx="1347">
                  <c:v>11</c:v>
                </c:pt>
                <c:pt idx="1348">
                  <c:v>11</c:v>
                </c:pt>
                <c:pt idx="1349">
                  <c:v>11</c:v>
                </c:pt>
                <c:pt idx="1350">
                  <c:v>11</c:v>
                </c:pt>
                <c:pt idx="1351">
                  <c:v>11</c:v>
                </c:pt>
                <c:pt idx="1352">
                  <c:v>11</c:v>
                </c:pt>
                <c:pt idx="1353">
                  <c:v>11</c:v>
                </c:pt>
                <c:pt idx="1354">
                  <c:v>11</c:v>
                </c:pt>
                <c:pt idx="1355">
                  <c:v>11</c:v>
                </c:pt>
                <c:pt idx="1356">
                  <c:v>11</c:v>
                </c:pt>
                <c:pt idx="1357">
                  <c:v>11</c:v>
                </c:pt>
                <c:pt idx="1358">
                  <c:v>11</c:v>
                </c:pt>
                <c:pt idx="1359">
                  <c:v>11</c:v>
                </c:pt>
                <c:pt idx="1360">
                  <c:v>11</c:v>
                </c:pt>
                <c:pt idx="1361">
                  <c:v>11</c:v>
                </c:pt>
                <c:pt idx="1362">
                  <c:v>11</c:v>
                </c:pt>
                <c:pt idx="1363">
                  <c:v>11</c:v>
                </c:pt>
                <c:pt idx="1364">
                  <c:v>11</c:v>
                </c:pt>
                <c:pt idx="1365">
                  <c:v>11</c:v>
                </c:pt>
                <c:pt idx="1366">
                  <c:v>11</c:v>
                </c:pt>
                <c:pt idx="1367">
                  <c:v>11</c:v>
                </c:pt>
                <c:pt idx="1368">
                  <c:v>11</c:v>
                </c:pt>
                <c:pt idx="1369">
                  <c:v>11</c:v>
                </c:pt>
                <c:pt idx="1370">
                  <c:v>11</c:v>
                </c:pt>
                <c:pt idx="1371">
                  <c:v>11</c:v>
                </c:pt>
                <c:pt idx="1372">
                  <c:v>11</c:v>
                </c:pt>
                <c:pt idx="1373">
                  <c:v>11</c:v>
                </c:pt>
                <c:pt idx="1374">
                  <c:v>11</c:v>
                </c:pt>
                <c:pt idx="1375">
                  <c:v>11</c:v>
                </c:pt>
                <c:pt idx="1376">
                  <c:v>11</c:v>
                </c:pt>
                <c:pt idx="1377">
                  <c:v>11</c:v>
                </c:pt>
                <c:pt idx="1378">
                  <c:v>11</c:v>
                </c:pt>
                <c:pt idx="1379">
                  <c:v>11</c:v>
                </c:pt>
                <c:pt idx="1380">
                  <c:v>11</c:v>
                </c:pt>
                <c:pt idx="1381">
                  <c:v>11</c:v>
                </c:pt>
                <c:pt idx="1382">
                  <c:v>11</c:v>
                </c:pt>
                <c:pt idx="1383">
                  <c:v>11</c:v>
                </c:pt>
                <c:pt idx="1384">
                  <c:v>11</c:v>
                </c:pt>
                <c:pt idx="1385">
                  <c:v>11</c:v>
                </c:pt>
                <c:pt idx="1386">
                  <c:v>11</c:v>
                </c:pt>
                <c:pt idx="1387">
                  <c:v>11</c:v>
                </c:pt>
                <c:pt idx="1388">
                  <c:v>11</c:v>
                </c:pt>
                <c:pt idx="1389">
                  <c:v>11</c:v>
                </c:pt>
                <c:pt idx="1390">
                  <c:v>11</c:v>
                </c:pt>
                <c:pt idx="1391">
                  <c:v>11</c:v>
                </c:pt>
                <c:pt idx="1392">
                  <c:v>11</c:v>
                </c:pt>
                <c:pt idx="1393">
                  <c:v>11</c:v>
                </c:pt>
                <c:pt idx="1394">
                  <c:v>11</c:v>
                </c:pt>
                <c:pt idx="1395">
                  <c:v>11</c:v>
                </c:pt>
                <c:pt idx="1396">
                  <c:v>11</c:v>
                </c:pt>
                <c:pt idx="1397">
                  <c:v>11</c:v>
                </c:pt>
                <c:pt idx="1398">
                  <c:v>11</c:v>
                </c:pt>
                <c:pt idx="1399">
                  <c:v>11</c:v>
                </c:pt>
                <c:pt idx="1400">
                  <c:v>11</c:v>
                </c:pt>
                <c:pt idx="1401">
                  <c:v>11</c:v>
                </c:pt>
                <c:pt idx="1402">
                  <c:v>11</c:v>
                </c:pt>
                <c:pt idx="1403">
                  <c:v>11</c:v>
                </c:pt>
                <c:pt idx="1404">
                  <c:v>11</c:v>
                </c:pt>
                <c:pt idx="1405">
                  <c:v>11</c:v>
                </c:pt>
                <c:pt idx="1406">
                  <c:v>11</c:v>
                </c:pt>
                <c:pt idx="1407">
                  <c:v>11</c:v>
                </c:pt>
                <c:pt idx="1408">
                  <c:v>11</c:v>
                </c:pt>
                <c:pt idx="1409">
                  <c:v>11</c:v>
                </c:pt>
                <c:pt idx="1410">
                  <c:v>11</c:v>
                </c:pt>
                <c:pt idx="1411">
                  <c:v>11</c:v>
                </c:pt>
                <c:pt idx="1412">
                  <c:v>11</c:v>
                </c:pt>
                <c:pt idx="1413">
                  <c:v>11</c:v>
                </c:pt>
                <c:pt idx="1414">
                  <c:v>11</c:v>
                </c:pt>
                <c:pt idx="1415">
                  <c:v>11</c:v>
                </c:pt>
                <c:pt idx="1416">
                  <c:v>11</c:v>
                </c:pt>
                <c:pt idx="1417">
                  <c:v>11</c:v>
                </c:pt>
                <c:pt idx="1418">
                  <c:v>11</c:v>
                </c:pt>
                <c:pt idx="1419">
                  <c:v>11</c:v>
                </c:pt>
                <c:pt idx="1420">
                  <c:v>11</c:v>
                </c:pt>
                <c:pt idx="1421">
                  <c:v>11</c:v>
                </c:pt>
                <c:pt idx="1422">
                  <c:v>11</c:v>
                </c:pt>
                <c:pt idx="1423">
                  <c:v>11</c:v>
                </c:pt>
                <c:pt idx="1424">
                  <c:v>11</c:v>
                </c:pt>
                <c:pt idx="1425">
                  <c:v>11</c:v>
                </c:pt>
                <c:pt idx="1426">
                  <c:v>11</c:v>
                </c:pt>
                <c:pt idx="1427">
                  <c:v>11</c:v>
                </c:pt>
                <c:pt idx="1428">
                  <c:v>11</c:v>
                </c:pt>
                <c:pt idx="1429">
                  <c:v>11</c:v>
                </c:pt>
                <c:pt idx="1430">
                  <c:v>11</c:v>
                </c:pt>
                <c:pt idx="1431">
                  <c:v>11</c:v>
                </c:pt>
                <c:pt idx="1432">
                  <c:v>11</c:v>
                </c:pt>
                <c:pt idx="1433">
                  <c:v>11</c:v>
                </c:pt>
                <c:pt idx="1434">
                  <c:v>11</c:v>
                </c:pt>
                <c:pt idx="1435">
                  <c:v>11</c:v>
                </c:pt>
                <c:pt idx="1436">
                  <c:v>11</c:v>
                </c:pt>
                <c:pt idx="1437">
                  <c:v>11</c:v>
                </c:pt>
                <c:pt idx="1438">
                  <c:v>11</c:v>
                </c:pt>
                <c:pt idx="1439">
                  <c:v>11</c:v>
                </c:pt>
                <c:pt idx="1440">
                  <c:v>11</c:v>
                </c:pt>
                <c:pt idx="1441">
                  <c:v>11</c:v>
                </c:pt>
                <c:pt idx="1442">
                  <c:v>11</c:v>
                </c:pt>
                <c:pt idx="1443">
                  <c:v>11</c:v>
                </c:pt>
                <c:pt idx="1444">
                  <c:v>11</c:v>
                </c:pt>
                <c:pt idx="1445">
                  <c:v>11</c:v>
                </c:pt>
                <c:pt idx="1446">
                  <c:v>11</c:v>
                </c:pt>
                <c:pt idx="1447">
                  <c:v>11</c:v>
                </c:pt>
                <c:pt idx="1448">
                  <c:v>11</c:v>
                </c:pt>
                <c:pt idx="1449">
                  <c:v>11</c:v>
                </c:pt>
                <c:pt idx="1450">
                  <c:v>11</c:v>
                </c:pt>
                <c:pt idx="1451">
                  <c:v>11</c:v>
                </c:pt>
                <c:pt idx="1452">
                  <c:v>11</c:v>
                </c:pt>
                <c:pt idx="1453">
                  <c:v>11</c:v>
                </c:pt>
                <c:pt idx="1454">
                  <c:v>11</c:v>
                </c:pt>
                <c:pt idx="1455">
                  <c:v>11</c:v>
                </c:pt>
                <c:pt idx="1456">
                  <c:v>11</c:v>
                </c:pt>
                <c:pt idx="1457">
                  <c:v>11</c:v>
                </c:pt>
                <c:pt idx="1458">
                  <c:v>11</c:v>
                </c:pt>
                <c:pt idx="1459">
                  <c:v>11</c:v>
                </c:pt>
                <c:pt idx="1460">
                  <c:v>11</c:v>
                </c:pt>
                <c:pt idx="1461">
                  <c:v>11</c:v>
                </c:pt>
                <c:pt idx="1462">
                  <c:v>11</c:v>
                </c:pt>
                <c:pt idx="1463">
                  <c:v>11</c:v>
                </c:pt>
                <c:pt idx="1464">
                  <c:v>11</c:v>
                </c:pt>
                <c:pt idx="1465">
                  <c:v>11</c:v>
                </c:pt>
                <c:pt idx="1466">
                  <c:v>11</c:v>
                </c:pt>
                <c:pt idx="1467">
                  <c:v>11</c:v>
                </c:pt>
                <c:pt idx="1468">
                  <c:v>11</c:v>
                </c:pt>
                <c:pt idx="1469">
                  <c:v>11</c:v>
                </c:pt>
                <c:pt idx="1470">
                  <c:v>11</c:v>
                </c:pt>
                <c:pt idx="1471">
                  <c:v>11</c:v>
                </c:pt>
                <c:pt idx="1472">
                  <c:v>11</c:v>
                </c:pt>
                <c:pt idx="1473">
                  <c:v>11</c:v>
                </c:pt>
                <c:pt idx="1474">
                  <c:v>10</c:v>
                </c:pt>
                <c:pt idx="1475">
                  <c:v>10</c:v>
                </c:pt>
                <c:pt idx="1476">
                  <c:v>10</c:v>
                </c:pt>
                <c:pt idx="1477">
                  <c:v>10</c:v>
                </c:pt>
                <c:pt idx="1478">
                  <c:v>10</c:v>
                </c:pt>
                <c:pt idx="1479">
                  <c:v>10</c:v>
                </c:pt>
                <c:pt idx="1480">
                  <c:v>10</c:v>
                </c:pt>
                <c:pt idx="1481">
                  <c:v>10</c:v>
                </c:pt>
                <c:pt idx="1482">
                  <c:v>10</c:v>
                </c:pt>
                <c:pt idx="1483">
                  <c:v>10</c:v>
                </c:pt>
                <c:pt idx="1484">
                  <c:v>10</c:v>
                </c:pt>
                <c:pt idx="1485">
                  <c:v>10</c:v>
                </c:pt>
                <c:pt idx="1486">
                  <c:v>10</c:v>
                </c:pt>
                <c:pt idx="1487">
                  <c:v>10</c:v>
                </c:pt>
                <c:pt idx="1488">
                  <c:v>10</c:v>
                </c:pt>
                <c:pt idx="1489">
                  <c:v>10</c:v>
                </c:pt>
                <c:pt idx="1490">
                  <c:v>10</c:v>
                </c:pt>
                <c:pt idx="1491">
                  <c:v>10</c:v>
                </c:pt>
                <c:pt idx="1492">
                  <c:v>10</c:v>
                </c:pt>
                <c:pt idx="1493">
                  <c:v>10</c:v>
                </c:pt>
                <c:pt idx="1494">
                  <c:v>10</c:v>
                </c:pt>
                <c:pt idx="1495">
                  <c:v>10</c:v>
                </c:pt>
                <c:pt idx="1496">
                  <c:v>10</c:v>
                </c:pt>
                <c:pt idx="1497">
                  <c:v>10</c:v>
                </c:pt>
                <c:pt idx="1498">
                  <c:v>10</c:v>
                </c:pt>
                <c:pt idx="1499">
                  <c:v>10</c:v>
                </c:pt>
                <c:pt idx="1500">
                  <c:v>10</c:v>
                </c:pt>
                <c:pt idx="1501">
                  <c:v>10</c:v>
                </c:pt>
                <c:pt idx="1502">
                  <c:v>10</c:v>
                </c:pt>
                <c:pt idx="1503">
                  <c:v>10</c:v>
                </c:pt>
                <c:pt idx="1504">
                  <c:v>10</c:v>
                </c:pt>
                <c:pt idx="1505">
                  <c:v>10</c:v>
                </c:pt>
                <c:pt idx="1506">
                  <c:v>10</c:v>
                </c:pt>
                <c:pt idx="1507">
                  <c:v>10</c:v>
                </c:pt>
                <c:pt idx="1508">
                  <c:v>10</c:v>
                </c:pt>
                <c:pt idx="1509">
                  <c:v>10</c:v>
                </c:pt>
                <c:pt idx="1510">
                  <c:v>10</c:v>
                </c:pt>
                <c:pt idx="1511">
                  <c:v>10</c:v>
                </c:pt>
                <c:pt idx="1512">
                  <c:v>10</c:v>
                </c:pt>
                <c:pt idx="1513">
                  <c:v>10</c:v>
                </c:pt>
                <c:pt idx="1514">
                  <c:v>10</c:v>
                </c:pt>
                <c:pt idx="1515">
                  <c:v>10</c:v>
                </c:pt>
                <c:pt idx="1516">
                  <c:v>10</c:v>
                </c:pt>
                <c:pt idx="1517">
                  <c:v>10</c:v>
                </c:pt>
                <c:pt idx="1518">
                  <c:v>10</c:v>
                </c:pt>
                <c:pt idx="1519">
                  <c:v>10</c:v>
                </c:pt>
                <c:pt idx="1520">
                  <c:v>10</c:v>
                </c:pt>
                <c:pt idx="1521">
                  <c:v>10</c:v>
                </c:pt>
                <c:pt idx="1522">
                  <c:v>10</c:v>
                </c:pt>
                <c:pt idx="1523">
                  <c:v>10</c:v>
                </c:pt>
                <c:pt idx="1524">
                  <c:v>10</c:v>
                </c:pt>
                <c:pt idx="1525">
                  <c:v>10</c:v>
                </c:pt>
                <c:pt idx="1526">
                  <c:v>10</c:v>
                </c:pt>
                <c:pt idx="1527">
                  <c:v>10</c:v>
                </c:pt>
                <c:pt idx="1528">
                  <c:v>10</c:v>
                </c:pt>
                <c:pt idx="1529">
                  <c:v>10</c:v>
                </c:pt>
                <c:pt idx="1530">
                  <c:v>10</c:v>
                </c:pt>
                <c:pt idx="1531">
                  <c:v>10</c:v>
                </c:pt>
                <c:pt idx="1532">
                  <c:v>10</c:v>
                </c:pt>
                <c:pt idx="1533">
                  <c:v>10</c:v>
                </c:pt>
                <c:pt idx="1534">
                  <c:v>10</c:v>
                </c:pt>
                <c:pt idx="1535">
                  <c:v>10</c:v>
                </c:pt>
                <c:pt idx="1536">
                  <c:v>10</c:v>
                </c:pt>
                <c:pt idx="1537">
                  <c:v>10</c:v>
                </c:pt>
                <c:pt idx="1538">
                  <c:v>10</c:v>
                </c:pt>
                <c:pt idx="1539">
                  <c:v>10</c:v>
                </c:pt>
                <c:pt idx="1540">
                  <c:v>10</c:v>
                </c:pt>
                <c:pt idx="1541">
                  <c:v>10</c:v>
                </c:pt>
                <c:pt idx="1542">
                  <c:v>10</c:v>
                </c:pt>
                <c:pt idx="1543">
                  <c:v>10</c:v>
                </c:pt>
                <c:pt idx="1544">
                  <c:v>10</c:v>
                </c:pt>
                <c:pt idx="1545">
                  <c:v>10</c:v>
                </c:pt>
                <c:pt idx="1546">
                  <c:v>10</c:v>
                </c:pt>
                <c:pt idx="1547">
                  <c:v>10</c:v>
                </c:pt>
                <c:pt idx="1548">
                  <c:v>10</c:v>
                </c:pt>
                <c:pt idx="1549">
                  <c:v>10</c:v>
                </c:pt>
                <c:pt idx="1550">
                  <c:v>10</c:v>
                </c:pt>
                <c:pt idx="1551">
                  <c:v>10</c:v>
                </c:pt>
                <c:pt idx="1552">
                  <c:v>10</c:v>
                </c:pt>
                <c:pt idx="1553">
                  <c:v>10</c:v>
                </c:pt>
                <c:pt idx="1554">
                  <c:v>10</c:v>
                </c:pt>
                <c:pt idx="1555">
                  <c:v>10</c:v>
                </c:pt>
                <c:pt idx="1556">
                  <c:v>10</c:v>
                </c:pt>
                <c:pt idx="1557">
                  <c:v>10</c:v>
                </c:pt>
                <c:pt idx="1558">
                  <c:v>10</c:v>
                </c:pt>
                <c:pt idx="1559">
                  <c:v>10</c:v>
                </c:pt>
                <c:pt idx="1560">
                  <c:v>10</c:v>
                </c:pt>
                <c:pt idx="1561">
                  <c:v>10</c:v>
                </c:pt>
                <c:pt idx="1562">
                  <c:v>10</c:v>
                </c:pt>
                <c:pt idx="1563">
                  <c:v>10</c:v>
                </c:pt>
                <c:pt idx="1564">
                  <c:v>10</c:v>
                </c:pt>
                <c:pt idx="1565">
                  <c:v>10</c:v>
                </c:pt>
                <c:pt idx="1566">
                  <c:v>10</c:v>
                </c:pt>
                <c:pt idx="1567">
                  <c:v>10</c:v>
                </c:pt>
                <c:pt idx="1568">
                  <c:v>10</c:v>
                </c:pt>
                <c:pt idx="1569">
                  <c:v>10</c:v>
                </c:pt>
                <c:pt idx="1570">
                  <c:v>10</c:v>
                </c:pt>
                <c:pt idx="1571">
                  <c:v>10</c:v>
                </c:pt>
                <c:pt idx="1572">
                  <c:v>10</c:v>
                </c:pt>
                <c:pt idx="1573">
                  <c:v>10</c:v>
                </c:pt>
                <c:pt idx="1574">
                  <c:v>10</c:v>
                </c:pt>
                <c:pt idx="1575">
                  <c:v>10</c:v>
                </c:pt>
                <c:pt idx="1576">
                  <c:v>10</c:v>
                </c:pt>
                <c:pt idx="1577">
                  <c:v>10</c:v>
                </c:pt>
                <c:pt idx="1578">
                  <c:v>10</c:v>
                </c:pt>
                <c:pt idx="1579">
                  <c:v>10</c:v>
                </c:pt>
                <c:pt idx="1580">
                  <c:v>10</c:v>
                </c:pt>
                <c:pt idx="1581">
                  <c:v>10</c:v>
                </c:pt>
                <c:pt idx="1582">
                  <c:v>10</c:v>
                </c:pt>
                <c:pt idx="1583">
                  <c:v>10</c:v>
                </c:pt>
                <c:pt idx="1584">
                  <c:v>10</c:v>
                </c:pt>
                <c:pt idx="1585">
                  <c:v>10</c:v>
                </c:pt>
                <c:pt idx="1586">
                  <c:v>10</c:v>
                </c:pt>
                <c:pt idx="1587">
                  <c:v>10</c:v>
                </c:pt>
                <c:pt idx="1588">
                  <c:v>10</c:v>
                </c:pt>
                <c:pt idx="1589">
                  <c:v>10</c:v>
                </c:pt>
                <c:pt idx="1590">
                  <c:v>10</c:v>
                </c:pt>
                <c:pt idx="1591">
                  <c:v>10</c:v>
                </c:pt>
                <c:pt idx="1592">
                  <c:v>10</c:v>
                </c:pt>
                <c:pt idx="1593">
                  <c:v>10</c:v>
                </c:pt>
                <c:pt idx="1594">
                  <c:v>10</c:v>
                </c:pt>
                <c:pt idx="1595">
                  <c:v>10</c:v>
                </c:pt>
                <c:pt idx="1596">
                  <c:v>10</c:v>
                </c:pt>
                <c:pt idx="1597">
                  <c:v>10</c:v>
                </c:pt>
                <c:pt idx="1598">
                  <c:v>10</c:v>
                </c:pt>
                <c:pt idx="1599">
                  <c:v>10</c:v>
                </c:pt>
                <c:pt idx="1600">
                  <c:v>10</c:v>
                </c:pt>
                <c:pt idx="1601">
                  <c:v>10</c:v>
                </c:pt>
                <c:pt idx="1602">
                  <c:v>10</c:v>
                </c:pt>
                <c:pt idx="1603">
                  <c:v>10</c:v>
                </c:pt>
                <c:pt idx="1604">
                  <c:v>10</c:v>
                </c:pt>
                <c:pt idx="1605">
                  <c:v>10</c:v>
                </c:pt>
                <c:pt idx="1606">
                  <c:v>10</c:v>
                </c:pt>
                <c:pt idx="1607">
                  <c:v>10</c:v>
                </c:pt>
                <c:pt idx="1608">
                  <c:v>10</c:v>
                </c:pt>
                <c:pt idx="1609">
                  <c:v>10</c:v>
                </c:pt>
                <c:pt idx="1610">
                  <c:v>10</c:v>
                </c:pt>
                <c:pt idx="1611">
                  <c:v>10</c:v>
                </c:pt>
                <c:pt idx="1612">
                  <c:v>10</c:v>
                </c:pt>
                <c:pt idx="1613">
                  <c:v>10</c:v>
                </c:pt>
                <c:pt idx="1614">
                  <c:v>10</c:v>
                </c:pt>
                <c:pt idx="1615">
                  <c:v>9</c:v>
                </c:pt>
                <c:pt idx="1616">
                  <c:v>9</c:v>
                </c:pt>
                <c:pt idx="1617">
                  <c:v>9</c:v>
                </c:pt>
                <c:pt idx="1618">
                  <c:v>9</c:v>
                </c:pt>
                <c:pt idx="1619">
                  <c:v>9</c:v>
                </c:pt>
                <c:pt idx="1620">
                  <c:v>9</c:v>
                </c:pt>
                <c:pt idx="1621">
                  <c:v>9</c:v>
                </c:pt>
                <c:pt idx="1622">
                  <c:v>9</c:v>
                </c:pt>
                <c:pt idx="1623">
                  <c:v>9</c:v>
                </c:pt>
                <c:pt idx="1624">
                  <c:v>9</c:v>
                </c:pt>
                <c:pt idx="1625">
                  <c:v>9</c:v>
                </c:pt>
                <c:pt idx="1626">
                  <c:v>9</c:v>
                </c:pt>
                <c:pt idx="1627">
                  <c:v>9</c:v>
                </c:pt>
                <c:pt idx="1628">
                  <c:v>9</c:v>
                </c:pt>
                <c:pt idx="1629">
                  <c:v>9</c:v>
                </c:pt>
                <c:pt idx="1630">
                  <c:v>9</c:v>
                </c:pt>
                <c:pt idx="1631">
                  <c:v>9</c:v>
                </c:pt>
                <c:pt idx="1632">
                  <c:v>9</c:v>
                </c:pt>
                <c:pt idx="1633">
                  <c:v>9</c:v>
                </c:pt>
                <c:pt idx="1634">
                  <c:v>9</c:v>
                </c:pt>
                <c:pt idx="1635">
                  <c:v>9</c:v>
                </c:pt>
                <c:pt idx="1636">
                  <c:v>9</c:v>
                </c:pt>
                <c:pt idx="1637">
                  <c:v>9</c:v>
                </c:pt>
                <c:pt idx="1638">
                  <c:v>9</c:v>
                </c:pt>
                <c:pt idx="1639">
                  <c:v>9</c:v>
                </c:pt>
                <c:pt idx="1640">
                  <c:v>9</c:v>
                </c:pt>
                <c:pt idx="1641">
                  <c:v>9</c:v>
                </c:pt>
                <c:pt idx="1642">
                  <c:v>9</c:v>
                </c:pt>
                <c:pt idx="1643">
                  <c:v>9</c:v>
                </c:pt>
                <c:pt idx="1644">
                  <c:v>9</c:v>
                </c:pt>
                <c:pt idx="1645">
                  <c:v>9</c:v>
                </c:pt>
                <c:pt idx="1646">
                  <c:v>9</c:v>
                </c:pt>
                <c:pt idx="1647">
                  <c:v>9</c:v>
                </c:pt>
                <c:pt idx="1648">
                  <c:v>9</c:v>
                </c:pt>
                <c:pt idx="1649">
                  <c:v>9</c:v>
                </c:pt>
                <c:pt idx="1650">
                  <c:v>9</c:v>
                </c:pt>
                <c:pt idx="1651">
                  <c:v>9</c:v>
                </c:pt>
                <c:pt idx="1652">
                  <c:v>9</c:v>
                </c:pt>
                <c:pt idx="1653">
                  <c:v>9</c:v>
                </c:pt>
                <c:pt idx="1654">
                  <c:v>9</c:v>
                </c:pt>
                <c:pt idx="1655">
                  <c:v>9</c:v>
                </c:pt>
                <c:pt idx="1656">
                  <c:v>9</c:v>
                </c:pt>
                <c:pt idx="1657">
                  <c:v>9</c:v>
                </c:pt>
                <c:pt idx="1658">
                  <c:v>9</c:v>
                </c:pt>
                <c:pt idx="1659">
                  <c:v>9</c:v>
                </c:pt>
                <c:pt idx="1660">
                  <c:v>9</c:v>
                </c:pt>
                <c:pt idx="1661">
                  <c:v>9</c:v>
                </c:pt>
                <c:pt idx="1662">
                  <c:v>9</c:v>
                </c:pt>
                <c:pt idx="1663">
                  <c:v>9</c:v>
                </c:pt>
                <c:pt idx="1664">
                  <c:v>9</c:v>
                </c:pt>
                <c:pt idx="1665">
                  <c:v>9</c:v>
                </c:pt>
                <c:pt idx="1666">
                  <c:v>9</c:v>
                </c:pt>
                <c:pt idx="1667">
                  <c:v>9</c:v>
                </c:pt>
                <c:pt idx="1668">
                  <c:v>9</c:v>
                </c:pt>
                <c:pt idx="1669">
                  <c:v>9</c:v>
                </c:pt>
                <c:pt idx="1670">
                  <c:v>9</c:v>
                </c:pt>
                <c:pt idx="1671">
                  <c:v>9</c:v>
                </c:pt>
                <c:pt idx="1672">
                  <c:v>9</c:v>
                </c:pt>
                <c:pt idx="1673">
                  <c:v>9</c:v>
                </c:pt>
                <c:pt idx="1674">
                  <c:v>9</c:v>
                </c:pt>
                <c:pt idx="1675">
                  <c:v>9</c:v>
                </c:pt>
                <c:pt idx="1676">
                  <c:v>9</c:v>
                </c:pt>
                <c:pt idx="1677">
                  <c:v>9</c:v>
                </c:pt>
                <c:pt idx="1678">
                  <c:v>9</c:v>
                </c:pt>
                <c:pt idx="1679">
                  <c:v>9</c:v>
                </c:pt>
                <c:pt idx="1680">
                  <c:v>9</c:v>
                </c:pt>
                <c:pt idx="1681">
                  <c:v>9</c:v>
                </c:pt>
                <c:pt idx="1682">
                  <c:v>9</c:v>
                </c:pt>
                <c:pt idx="1683">
                  <c:v>9</c:v>
                </c:pt>
                <c:pt idx="1684">
                  <c:v>9</c:v>
                </c:pt>
                <c:pt idx="1685">
                  <c:v>9</c:v>
                </c:pt>
                <c:pt idx="1686">
                  <c:v>9</c:v>
                </c:pt>
                <c:pt idx="1687">
                  <c:v>9</c:v>
                </c:pt>
                <c:pt idx="1688">
                  <c:v>9</c:v>
                </c:pt>
                <c:pt idx="1689">
                  <c:v>9</c:v>
                </c:pt>
                <c:pt idx="1690">
                  <c:v>9</c:v>
                </c:pt>
                <c:pt idx="1691">
                  <c:v>9</c:v>
                </c:pt>
                <c:pt idx="1692">
                  <c:v>9</c:v>
                </c:pt>
                <c:pt idx="1693">
                  <c:v>9</c:v>
                </c:pt>
                <c:pt idx="1694">
                  <c:v>9</c:v>
                </c:pt>
                <c:pt idx="1695">
                  <c:v>9</c:v>
                </c:pt>
                <c:pt idx="1696">
                  <c:v>9</c:v>
                </c:pt>
                <c:pt idx="1697">
                  <c:v>9</c:v>
                </c:pt>
                <c:pt idx="1698">
                  <c:v>9</c:v>
                </c:pt>
                <c:pt idx="1699">
                  <c:v>9</c:v>
                </c:pt>
                <c:pt idx="1700">
                  <c:v>9</c:v>
                </c:pt>
                <c:pt idx="1701">
                  <c:v>9</c:v>
                </c:pt>
                <c:pt idx="1702">
                  <c:v>9</c:v>
                </c:pt>
                <c:pt idx="1703">
                  <c:v>9</c:v>
                </c:pt>
                <c:pt idx="1704">
                  <c:v>9</c:v>
                </c:pt>
                <c:pt idx="1705">
                  <c:v>9</c:v>
                </c:pt>
                <c:pt idx="1706">
                  <c:v>9</c:v>
                </c:pt>
                <c:pt idx="1707">
                  <c:v>9</c:v>
                </c:pt>
                <c:pt idx="1708">
                  <c:v>9</c:v>
                </c:pt>
                <c:pt idx="1709">
                  <c:v>9</c:v>
                </c:pt>
                <c:pt idx="1710">
                  <c:v>9</c:v>
                </c:pt>
                <c:pt idx="1711">
                  <c:v>9</c:v>
                </c:pt>
                <c:pt idx="1712">
                  <c:v>9</c:v>
                </c:pt>
                <c:pt idx="1713">
                  <c:v>9</c:v>
                </c:pt>
                <c:pt idx="1714">
                  <c:v>9</c:v>
                </c:pt>
                <c:pt idx="1715">
                  <c:v>9</c:v>
                </c:pt>
                <c:pt idx="1716">
                  <c:v>9</c:v>
                </c:pt>
                <c:pt idx="1717">
                  <c:v>9</c:v>
                </c:pt>
                <c:pt idx="1718">
                  <c:v>9</c:v>
                </c:pt>
                <c:pt idx="1719">
                  <c:v>9</c:v>
                </c:pt>
                <c:pt idx="1720">
                  <c:v>9</c:v>
                </c:pt>
                <c:pt idx="1721">
                  <c:v>9</c:v>
                </c:pt>
                <c:pt idx="1722">
                  <c:v>9</c:v>
                </c:pt>
                <c:pt idx="1723">
                  <c:v>9</c:v>
                </c:pt>
                <c:pt idx="1724">
                  <c:v>9</c:v>
                </c:pt>
                <c:pt idx="1725">
                  <c:v>9</c:v>
                </c:pt>
                <c:pt idx="1726">
                  <c:v>9</c:v>
                </c:pt>
                <c:pt idx="1727">
                  <c:v>9</c:v>
                </c:pt>
                <c:pt idx="1728">
                  <c:v>9</c:v>
                </c:pt>
                <c:pt idx="1729">
                  <c:v>9</c:v>
                </c:pt>
                <c:pt idx="1730">
                  <c:v>9</c:v>
                </c:pt>
                <c:pt idx="1731">
                  <c:v>9</c:v>
                </c:pt>
                <c:pt idx="1732">
                  <c:v>9</c:v>
                </c:pt>
                <c:pt idx="1733">
                  <c:v>9</c:v>
                </c:pt>
                <c:pt idx="1734">
                  <c:v>9</c:v>
                </c:pt>
                <c:pt idx="1735">
                  <c:v>9</c:v>
                </c:pt>
                <c:pt idx="1736">
                  <c:v>9</c:v>
                </c:pt>
                <c:pt idx="1737">
                  <c:v>9</c:v>
                </c:pt>
                <c:pt idx="1738">
                  <c:v>9</c:v>
                </c:pt>
                <c:pt idx="1739">
                  <c:v>9</c:v>
                </c:pt>
                <c:pt idx="1740">
                  <c:v>9</c:v>
                </c:pt>
                <c:pt idx="1741">
                  <c:v>9</c:v>
                </c:pt>
                <c:pt idx="1742">
                  <c:v>9</c:v>
                </c:pt>
                <c:pt idx="1743">
                  <c:v>9</c:v>
                </c:pt>
                <c:pt idx="1744">
                  <c:v>9</c:v>
                </c:pt>
                <c:pt idx="1745">
                  <c:v>9</c:v>
                </c:pt>
                <c:pt idx="1746">
                  <c:v>9</c:v>
                </c:pt>
                <c:pt idx="1747">
                  <c:v>9</c:v>
                </c:pt>
                <c:pt idx="1748">
                  <c:v>9</c:v>
                </c:pt>
                <c:pt idx="1749">
                  <c:v>9</c:v>
                </c:pt>
                <c:pt idx="1750">
                  <c:v>9</c:v>
                </c:pt>
                <c:pt idx="1751">
                  <c:v>9</c:v>
                </c:pt>
                <c:pt idx="1752">
                  <c:v>9</c:v>
                </c:pt>
                <c:pt idx="1753">
                  <c:v>9</c:v>
                </c:pt>
                <c:pt idx="1754">
                  <c:v>9</c:v>
                </c:pt>
                <c:pt idx="1755">
                  <c:v>9</c:v>
                </c:pt>
                <c:pt idx="1756">
                  <c:v>9</c:v>
                </c:pt>
                <c:pt idx="1757">
                  <c:v>9</c:v>
                </c:pt>
                <c:pt idx="1758">
                  <c:v>9</c:v>
                </c:pt>
                <c:pt idx="1759">
                  <c:v>9</c:v>
                </c:pt>
                <c:pt idx="1760">
                  <c:v>9</c:v>
                </c:pt>
                <c:pt idx="1761">
                  <c:v>9</c:v>
                </c:pt>
                <c:pt idx="1762">
                  <c:v>9</c:v>
                </c:pt>
                <c:pt idx="1763">
                  <c:v>9</c:v>
                </c:pt>
                <c:pt idx="1764">
                  <c:v>9</c:v>
                </c:pt>
                <c:pt idx="1765">
                  <c:v>9</c:v>
                </c:pt>
                <c:pt idx="1766">
                  <c:v>9</c:v>
                </c:pt>
                <c:pt idx="1767">
                  <c:v>9</c:v>
                </c:pt>
                <c:pt idx="1768">
                  <c:v>9</c:v>
                </c:pt>
                <c:pt idx="1769">
                  <c:v>8</c:v>
                </c:pt>
                <c:pt idx="1770">
                  <c:v>8</c:v>
                </c:pt>
                <c:pt idx="1771">
                  <c:v>8</c:v>
                </c:pt>
                <c:pt idx="1772">
                  <c:v>8</c:v>
                </c:pt>
                <c:pt idx="1773">
                  <c:v>8</c:v>
                </c:pt>
                <c:pt idx="1774">
                  <c:v>8</c:v>
                </c:pt>
                <c:pt idx="1775">
                  <c:v>8</c:v>
                </c:pt>
                <c:pt idx="1776">
                  <c:v>8</c:v>
                </c:pt>
                <c:pt idx="1777">
                  <c:v>8</c:v>
                </c:pt>
                <c:pt idx="1778">
                  <c:v>8</c:v>
                </c:pt>
                <c:pt idx="1779">
                  <c:v>8</c:v>
                </c:pt>
                <c:pt idx="1780">
                  <c:v>8</c:v>
                </c:pt>
                <c:pt idx="1781">
                  <c:v>8</c:v>
                </c:pt>
                <c:pt idx="1782">
                  <c:v>8</c:v>
                </c:pt>
                <c:pt idx="1783">
                  <c:v>8</c:v>
                </c:pt>
                <c:pt idx="1784">
                  <c:v>8</c:v>
                </c:pt>
                <c:pt idx="1785">
                  <c:v>8</c:v>
                </c:pt>
                <c:pt idx="1786">
                  <c:v>8</c:v>
                </c:pt>
                <c:pt idx="1787">
                  <c:v>8</c:v>
                </c:pt>
                <c:pt idx="1788">
                  <c:v>8</c:v>
                </c:pt>
                <c:pt idx="1789">
                  <c:v>8</c:v>
                </c:pt>
                <c:pt idx="1790">
                  <c:v>8</c:v>
                </c:pt>
                <c:pt idx="1791">
                  <c:v>8</c:v>
                </c:pt>
                <c:pt idx="1792">
                  <c:v>8</c:v>
                </c:pt>
                <c:pt idx="1793">
                  <c:v>8</c:v>
                </c:pt>
                <c:pt idx="1794">
                  <c:v>8</c:v>
                </c:pt>
                <c:pt idx="1795">
                  <c:v>8</c:v>
                </c:pt>
                <c:pt idx="1796">
                  <c:v>8</c:v>
                </c:pt>
                <c:pt idx="1797">
                  <c:v>8</c:v>
                </c:pt>
                <c:pt idx="1798">
                  <c:v>8</c:v>
                </c:pt>
                <c:pt idx="1799">
                  <c:v>8</c:v>
                </c:pt>
                <c:pt idx="1800">
                  <c:v>8</c:v>
                </c:pt>
                <c:pt idx="1801">
                  <c:v>8</c:v>
                </c:pt>
                <c:pt idx="1802">
                  <c:v>8</c:v>
                </c:pt>
                <c:pt idx="1803">
                  <c:v>8</c:v>
                </c:pt>
                <c:pt idx="1804">
                  <c:v>8</c:v>
                </c:pt>
                <c:pt idx="1805">
                  <c:v>8</c:v>
                </c:pt>
                <c:pt idx="1806">
                  <c:v>8</c:v>
                </c:pt>
                <c:pt idx="1807">
                  <c:v>8</c:v>
                </c:pt>
                <c:pt idx="1808">
                  <c:v>8</c:v>
                </c:pt>
                <c:pt idx="1809">
                  <c:v>8</c:v>
                </c:pt>
                <c:pt idx="1810">
                  <c:v>8</c:v>
                </c:pt>
                <c:pt idx="1811">
                  <c:v>8</c:v>
                </c:pt>
                <c:pt idx="1812">
                  <c:v>8</c:v>
                </c:pt>
                <c:pt idx="1813">
                  <c:v>8</c:v>
                </c:pt>
                <c:pt idx="1814">
                  <c:v>8</c:v>
                </c:pt>
                <c:pt idx="1815">
                  <c:v>8</c:v>
                </c:pt>
                <c:pt idx="1816">
                  <c:v>8</c:v>
                </c:pt>
                <c:pt idx="1817">
                  <c:v>8</c:v>
                </c:pt>
                <c:pt idx="1818">
                  <c:v>8</c:v>
                </c:pt>
                <c:pt idx="1819">
                  <c:v>8</c:v>
                </c:pt>
                <c:pt idx="1820">
                  <c:v>8</c:v>
                </c:pt>
                <c:pt idx="1821">
                  <c:v>8</c:v>
                </c:pt>
                <c:pt idx="1822">
                  <c:v>8</c:v>
                </c:pt>
                <c:pt idx="1823">
                  <c:v>8</c:v>
                </c:pt>
                <c:pt idx="1824">
                  <c:v>8</c:v>
                </c:pt>
                <c:pt idx="1825">
                  <c:v>8</c:v>
                </c:pt>
                <c:pt idx="1826">
                  <c:v>8</c:v>
                </c:pt>
                <c:pt idx="1827">
                  <c:v>8</c:v>
                </c:pt>
                <c:pt idx="1828">
                  <c:v>8</c:v>
                </c:pt>
                <c:pt idx="1829">
                  <c:v>8</c:v>
                </c:pt>
                <c:pt idx="1830">
                  <c:v>8</c:v>
                </c:pt>
                <c:pt idx="1831">
                  <c:v>8</c:v>
                </c:pt>
                <c:pt idx="1832">
                  <c:v>8</c:v>
                </c:pt>
                <c:pt idx="1833">
                  <c:v>8</c:v>
                </c:pt>
                <c:pt idx="1834">
                  <c:v>8</c:v>
                </c:pt>
                <c:pt idx="1835">
                  <c:v>8</c:v>
                </c:pt>
                <c:pt idx="1836">
                  <c:v>8</c:v>
                </c:pt>
                <c:pt idx="1837">
                  <c:v>8</c:v>
                </c:pt>
                <c:pt idx="1838">
                  <c:v>8</c:v>
                </c:pt>
                <c:pt idx="1839">
                  <c:v>8</c:v>
                </c:pt>
                <c:pt idx="1840">
                  <c:v>8</c:v>
                </c:pt>
                <c:pt idx="1841">
                  <c:v>8</c:v>
                </c:pt>
                <c:pt idx="1842">
                  <c:v>8</c:v>
                </c:pt>
                <c:pt idx="1843">
                  <c:v>8</c:v>
                </c:pt>
                <c:pt idx="1844">
                  <c:v>8</c:v>
                </c:pt>
                <c:pt idx="1845">
                  <c:v>8</c:v>
                </c:pt>
                <c:pt idx="1846">
                  <c:v>8</c:v>
                </c:pt>
                <c:pt idx="1847">
                  <c:v>8</c:v>
                </c:pt>
                <c:pt idx="1848">
                  <c:v>8</c:v>
                </c:pt>
                <c:pt idx="1849">
                  <c:v>8</c:v>
                </c:pt>
                <c:pt idx="1850">
                  <c:v>8</c:v>
                </c:pt>
                <c:pt idx="1851">
                  <c:v>8</c:v>
                </c:pt>
                <c:pt idx="1852">
                  <c:v>8</c:v>
                </c:pt>
                <c:pt idx="1853">
                  <c:v>8</c:v>
                </c:pt>
                <c:pt idx="1854">
                  <c:v>8</c:v>
                </c:pt>
                <c:pt idx="1855">
                  <c:v>8</c:v>
                </c:pt>
                <c:pt idx="1856">
                  <c:v>8</c:v>
                </c:pt>
                <c:pt idx="1857">
                  <c:v>8</c:v>
                </c:pt>
                <c:pt idx="1858">
                  <c:v>8</c:v>
                </c:pt>
                <c:pt idx="1859">
                  <c:v>8</c:v>
                </c:pt>
                <c:pt idx="1860">
                  <c:v>8</c:v>
                </c:pt>
                <c:pt idx="1861">
                  <c:v>8</c:v>
                </c:pt>
                <c:pt idx="1862">
                  <c:v>8</c:v>
                </c:pt>
                <c:pt idx="1863">
                  <c:v>8</c:v>
                </c:pt>
                <c:pt idx="1864">
                  <c:v>8</c:v>
                </c:pt>
                <c:pt idx="1865">
                  <c:v>8</c:v>
                </c:pt>
                <c:pt idx="1866">
                  <c:v>8</c:v>
                </c:pt>
                <c:pt idx="1867">
                  <c:v>8</c:v>
                </c:pt>
                <c:pt idx="1868">
                  <c:v>8</c:v>
                </c:pt>
                <c:pt idx="1869">
                  <c:v>8</c:v>
                </c:pt>
                <c:pt idx="1870">
                  <c:v>8</c:v>
                </c:pt>
                <c:pt idx="1871">
                  <c:v>8</c:v>
                </c:pt>
                <c:pt idx="1872">
                  <c:v>8</c:v>
                </c:pt>
                <c:pt idx="1873">
                  <c:v>8</c:v>
                </c:pt>
                <c:pt idx="1874">
                  <c:v>8</c:v>
                </c:pt>
                <c:pt idx="1875">
                  <c:v>8</c:v>
                </c:pt>
                <c:pt idx="1876">
                  <c:v>8</c:v>
                </c:pt>
                <c:pt idx="1877">
                  <c:v>8</c:v>
                </c:pt>
                <c:pt idx="1878">
                  <c:v>8</c:v>
                </c:pt>
                <c:pt idx="1879">
                  <c:v>8</c:v>
                </c:pt>
                <c:pt idx="1880">
                  <c:v>8</c:v>
                </c:pt>
                <c:pt idx="1881">
                  <c:v>8</c:v>
                </c:pt>
                <c:pt idx="1882">
                  <c:v>8</c:v>
                </c:pt>
                <c:pt idx="1883">
                  <c:v>8</c:v>
                </c:pt>
                <c:pt idx="1884">
                  <c:v>8</c:v>
                </c:pt>
                <c:pt idx="1885">
                  <c:v>8</c:v>
                </c:pt>
                <c:pt idx="1886">
                  <c:v>8</c:v>
                </c:pt>
                <c:pt idx="1887">
                  <c:v>8</c:v>
                </c:pt>
                <c:pt idx="1888">
                  <c:v>8</c:v>
                </c:pt>
                <c:pt idx="1889">
                  <c:v>8</c:v>
                </c:pt>
                <c:pt idx="1890">
                  <c:v>8</c:v>
                </c:pt>
                <c:pt idx="1891">
                  <c:v>8</c:v>
                </c:pt>
                <c:pt idx="1892">
                  <c:v>8</c:v>
                </c:pt>
                <c:pt idx="1893">
                  <c:v>8</c:v>
                </c:pt>
                <c:pt idx="1894">
                  <c:v>8</c:v>
                </c:pt>
                <c:pt idx="1895">
                  <c:v>8</c:v>
                </c:pt>
                <c:pt idx="1896">
                  <c:v>8</c:v>
                </c:pt>
                <c:pt idx="1897">
                  <c:v>8</c:v>
                </c:pt>
                <c:pt idx="1898">
                  <c:v>8</c:v>
                </c:pt>
                <c:pt idx="1899">
                  <c:v>8</c:v>
                </c:pt>
                <c:pt idx="1900">
                  <c:v>8</c:v>
                </c:pt>
                <c:pt idx="1901">
                  <c:v>8</c:v>
                </c:pt>
                <c:pt idx="1902">
                  <c:v>8</c:v>
                </c:pt>
                <c:pt idx="1903">
                  <c:v>8</c:v>
                </c:pt>
                <c:pt idx="1904">
                  <c:v>8</c:v>
                </c:pt>
                <c:pt idx="1905">
                  <c:v>8</c:v>
                </c:pt>
                <c:pt idx="1906">
                  <c:v>8</c:v>
                </c:pt>
                <c:pt idx="1907">
                  <c:v>8</c:v>
                </c:pt>
                <c:pt idx="1908">
                  <c:v>8</c:v>
                </c:pt>
                <c:pt idx="1909">
                  <c:v>8</c:v>
                </c:pt>
                <c:pt idx="1910">
                  <c:v>8</c:v>
                </c:pt>
                <c:pt idx="1911">
                  <c:v>8</c:v>
                </c:pt>
                <c:pt idx="1912">
                  <c:v>8</c:v>
                </c:pt>
                <c:pt idx="1913">
                  <c:v>8</c:v>
                </c:pt>
                <c:pt idx="1914">
                  <c:v>8</c:v>
                </c:pt>
                <c:pt idx="1915">
                  <c:v>8</c:v>
                </c:pt>
                <c:pt idx="1916">
                  <c:v>8</c:v>
                </c:pt>
                <c:pt idx="1917">
                  <c:v>8</c:v>
                </c:pt>
                <c:pt idx="1918">
                  <c:v>8</c:v>
                </c:pt>
                <c:pt idx="1919">
                  <c:v>8</c:v>
                </c:pt>
                <c:pt idx="1920">
                  <c:v>8</c:v>
                </c:pt>
                <c:pt idx="1921">
                  <c:v>8</c:v>
                </c:pt>
                <c:pt idx="1922">
                  <c:v>8</c:v>
                </c:pt>
                <c:pt idx="1923">
                  <c:v>8</c:v>
                </c:pt>
                <c:pt idx="1924">
                  <c:v>8</c:v>
                </c:pt>
                <c:pt idx="1925">
                  <c:v>8</c:v>
                </c:pt>
                <c:pt idx="1926">
                  <c:v>8</c:v>
                </c:pt>
                <c:pt idx="1927">
                  <c:v>8</c:v>
                </c:pt>
                <c:pt idx="1928">
                  <c:v>8</c:v>
                </c:pt>
                <c:pt idx="1929">
                  <c:v>8</c:v>
                </c:pt>
                <c:pt idx="1930">
                  <c:v>8</c:v>
                </c:pt>
                <c:pt idx="1931">
                  <c:v>8</c:v>
                </c:pt>
                <c:pt idx="1932">
                  <c:v>8</c:v>
                </c:pt>
                <c:pt idx="1933">
                  <c:v>8</c:v>
                </c:pt>
                <c:pt idx="1934">
                  <c:v>8</c:v>
                </c:pt>
                <c:pt idx="1935">
                  <c:v>8</c:v>
                </c:pt>
                <c:pt idx="1936">
                  <c:v>8</c:v>
                </c:pt>
                <c:pt idx="1937">
                  <c:v>8</c:v>
                </c:pt>
                <c:pt idx="1938">
                  <c:v>8</c:v>
                </c:pt>
                <c:pt idx="1939">
                  <c:v>8</c:v>
                </c:pt>
                <c:pt idx="1940">
                  <c:v>8</c:v>
                </c:pt>
                <c:pt idx="1941">
                  <c:v>8</c:v>
                </c:pt>
                <c:pt idx="1942">
                  <c:v>8</c:v>
                </c:pt>
                <c:pt idx="1943">
                  <c:v>7</c:v>
                </c:pt>
                <c:pt idx="1944">
                  <c:v>7</c:v>
                </c:pt>
                <c:pt idx="1945">
                  <c:v>7</c:v>
                </c:pt>
                <c:pt idx="1946">
                  <c:v>7</c:v>
                </c:pt>
                <c:pt idx="1947">
                  <c:v>7</c:v>
                </c:pt>
                <c:pt idx="1948">
                  <c:v>7</c:v>
                </c:pt>
                <c:pt idx="1949">
                  <c:v>7</c:v>
                </c:pt>
                <c:pt idx="1950">
                  <c:v>7</c:v>
                </c:pt>
                <c:pt idx="1951">
                  <c:v>7</c:v>
                </c:pt>
                <c:pt idx="1952">
                  <c:v>7</c:v>
                </c:pt>
                <c:pt idx="1953">
                  <c:v>7</c:v>
                </c:pt>
                <c:pt idx="1954">
                  <c:v>7</c:v>
                </c:pt>
                <c:pt idx="1955">
                  <c:v>7</c:v>
                </c:pt>
                <c:pt idx="1956">
                  <c:v>7</c:v>
                </c:pt>
                <c:pt idx="1957">
                  <c:v>7</c:v>
                </c:pt>
                <c:pt idx="1958">
                  <c:v>7</c:v>
                </c:pt>
                <c:pt idx="1959">
                  <c:v>7</c:v>
                </c:pt>
                <c:pt idx="1960">
                  <c:v>7</c:v>
                </c:pt>
                <c:pt idx="1961">
                  <c:v>7</c:v>
                </c:pt>
                <c:pt idx="1962">
                  <c:v>7</c:v>
                </c:pt>
                <c:pt idx="1963">
                  <c:v>7</c:v>
                </c:pt>
                <c:pt idx="1964">
                  <c:v>7</c:v>
                </c:pt>
                <c:pt idx="1965">
                  <c:v>7</c:v>
                </c:pt>
                <c:pt idx="1966">
                  <c:v>7</c:v>
                </c:pt>
                <c:pt idx="1967">
                  <c:v>7</c:v>
                </c:pt>
                <c:pt idx="1968">
                  <c:v>7</c:v>
                </c:pt>
                <c:pt idx="1969">
                  <c:v>7</c:v>
                </c:pt>
                <c:pt idx="1970">
                  <c:v>7</c:v>
                </c:pt>
                <c:pt idx="1971">
                  <c:v>7</c:v>
                </c:pt>
                <c:pt idx="1972">
                  <c:v>7</c:v>
                </c:pt>
                <c:pt idx="1973">
                  <c:v>7</c:v>
                </c:pt>
                <c:pt idx="1974">
                  <c:v>7</c:v>
                </c:pt>
                <c:pt idx="1975">
                  <c:v>7</c:v>
                </c:pt>
                <c:pt idx="1976">
                  <c:v>7</c:v>
                </c:pt>
                <c:pt idx="1977">
                  <c:v>7</c:v>
                </c:pt>
                <c:pt idx="1978">
                  <c:v>7</c:v>
                </c:pt>
                <c:pt idx="1979">
                  <c:v>7</c:v>
                </c:pt>
                <c:pt idx="1980">
                  <c:v>7</c:v>
                </c:pt>
                <c:pt idx="1981">
                  <c:v>7</c:v>
                </c:pt>
                <c:pt idx="1982">
                  <c:v>7</c:v>
                </c:pt>
                <c:pt idx="1983">
                  <c:v>7</c:v>
                </c:pt>
                <c:pt idx="1984">
                  <c:v>7</c:v>
                </c:pt>
                <c:pt idx="1985">
                  <c:v>7</c:v>
                </c:pt>
                <c:pt idx="1986">
                  <c:v>7</c:v>
                </c:pt>
                <c:pt idx="1987">
                  <c:v>7</c:v>
                </c:pt>
                <c:pt idx="1988">
                  <c:v>7</c:v>
                </c:pt>
                <c:pt idx="1989">
                  <c:v>7</c:v>
                </c:pt>
                <c:pt idx="1990">
                  <c:v>7</c:v>
                </c:pt>
                <c:pt idx="1991">
                  <c:v>7</c:v>
                </c:pt>
                <c:pt idx="1992">
                  <c:v>7</c:v>
                </c:pt>
                <c:pt idx="1993">
                  <c:v>7</c:v>
                </c:pt>
                <c:pt idx="1994">
                  <c:v>7</c:v>
                </c:pt>
                <c:pt idx="1995">
                  <c:v>7</c:v>
                </c:pt>
                <c:pt idx="1996">
                  <c:v>7</c:v>
                </c:pt>
                <c:pt idx="1997">
                  <c:v>7</c:v>
                </c:pt>
                <c:pt idx="1998">
                  <c:v>7</c:v>
                </c:pt>
                <c:pt idx="1999">
                  <c:v>7</c:v>
                </c:pt>
                <c:pt idx="2000">
                  <c:v>7</c:v>
                </c:pt>
                <c:pt idx="2001">
                  <c:v>7</c:v>
                </c:pt>
                <c:pt idx="2002">
                  <c:v>7</c:v>
                </c:pt>
                <c:pt idx="2003">
                  <c:v>7</c:v>
                </c:pt>
                <c:pt idx="2004">
                  <c:v>7</c:v>
                </c:pt>
                <c:pt idx="2005">
                  <c:v>7</c:v>
                </c:pt>
                <c:pt idx="2006">
                  <c:v>7</c:v>
                </c:pt>
                <c:pt idx="2007">
                  <c:v>7</c:v>
                </c:pt>
                <c:pt idx="2008">
                  <c:v>7</c:v>
                </c:pt>
                <c:pt idx="2009">
                  <c:v>7</c:v>
                </c:pt>
                <c:pt idx="2010">
                  <c:v>7</c:v>
                </c:pt>
                <c:pt idx="2011">
                  <c:v>7</c:v>
                </c:pt>
                <c:pt idx="2012">
                  <c:v>7</c:v>
                </c:pt>
                <c:pt idx="2013">
                  <c:v>7</c:v>
                </c:pt>
                <c:pt idx="2014">
                  <c:v>7</c:v>
                </c:pt>
                <c:pt idx="2015">
                  <c:v>7</c:v>
                </c:pt>
                <c:pt idx="2016">
                  <c:v>7</c:v>
                </c:pt>
                <c:pt idx="2017">
                  <c:v>7</c:v>
                </c:pt>
                <c:pt idx="2018">
                  <c:v>7</c:v>
                </c:pt>
                <c:pt idx="2019">
                  <c:v>7</c:v>
                </c:pt>
                <c:pt idx="2020">
                  <c:v>7</c:v>
                </c:pt>
                <c:pt idx="2021">
                  <c:v>7</c:v>
                </c:pt>
                <c:pt idx="2022">
                  <c:v>7</c:v>
                </c:pt>
                <c:pt idx="2023">
                  <c:v>7</c:v>
                </c:pt>
                <c:pt idx="2024">
                  <c:v>7</c:v>
                </c:pt>
                <c:pt idx="2025">
                  <c:v>7</c:v>
                </c:pt>
                <c:pt idx="2026">
                  <c:v>7</c:v>
                </c:pt>
                <c:pt idx="2027">
                  <c:v>7</c:v>
                </c:pt>
                <c:pt idx="2028">
                  <c:v>7</c:v>
                </c:pt>
                <c:pt idx="2029">
                  <c:v>7</c:v>
                </c:pt>
                <c:pt idx="2030">
                  <c:v>7</c:v>
                </c:pt>
                <c:pt idx="2031">
                  <c:v>7</c:v>
                </c:pt>
                <c:pt idx="2032">
                  <c:v>7</c:v>
                </c:pt>
                <c:pt idx="2033">
                  <c:v>7</c:v>
                </c:pt>
                <c:pt idx="2034">
                  <c:v>7</c:v>
                </c:pt>
                <c:pt idx="2035">
                  <c:v>7</c:v>
                </c:pt>
                <c:pt idx="2036">
                  <c:v>7</c:v>
                </c:pt>
                <c:pt idx="2037">
                  <c:v>7</c:v>
                </c:pt>
                <c:pt idx="2038">
                  <c:v>7</c:v>
                </c:pt>
                <c:pt idx="2039">
                  <c:v>7</c:v>
                </c:pt>
                <c:pt idx="2040">
                  <c:v>7</c:v>
                </c:pt>
                <c:pt idx="2041">
                  <c:v>7</c:v>
                </c:pt>
                <c:pt idx="2042">
                  <c:v>7</c:v>
                </c:pt>
                <c:pt idx="2043">
                  <c:v>7</c:v>
                </c:pt>
                <c:pt idx="2044">
                  <c:v>7</c:v>
                </c:pt>
                <c:pt idx="2045">
                  <c:v>7</c:v>
                </c:pt>
                <c:pt idx="2046">
                  <c:v>7</c:v>
                </c:pt>
                <c:pt idx="2047">
                  <c:v>7</c:v>
                </c:pt>
                <c:pt idx="2048">
                  <c:v>7</c:v>
                </c:pt>
                <c:pt idx="2049">
                  <c:v>7</c:v>
                </c:pt>
                <c:pt idx="2050">
                  <c:v>7</c:v>
                </c:pt>
                <c:pt idx="2051">
                  <c:v>7</c:v>
                </c:pt>
                <c:pt idx="2052">
                  <c:v>7</c:v>
                </c:pt>
                <c:pt idx="2053">
                  <c:v>7</c:v>
                </c:pt>
                <c:pt idx="2054">
                  <c:v>7</c:v>
                </c:pt>
                <c:pt idx="2055">
                  <c:v>7</c:v>
                </c:pt>
                <c:pt idx="2056">
                  <c:v>7</c:v>
                </c:pt>
                <c:pt idx="2057">
                  <c:v>7</c:v>
                </c:pt>
                <c:pt idx="2058">
                  <c:v>7</c:v>
                </c:pt>
                <c:pt idx="2059">
                  <c:v>7</c:v>
                </c:pt>
                <c:pt idx="2060">
                  <c:v>7</c:v>
                </c:pt>
                <c:pt idx="2061">
                  <c:v>7</c:v>
                </c:pt>
                <c:pt idx="2062">
                  <c:v>7</c:v>
                </c:pt>
                <c:pt idx="2063">
                  <c:v>7</c:v>
                </c:pt>
                <c:pt idx="2064">
                  <c:v>7</c:v>
                </c:pt>
                <c:pt idx="2065">
                  <c:v>7</c:v>
                </c:pt>
                <c:pt idx="2066">
                  <c:v>7</c:v>
                </c:pt>
                <c:pt idx="2067">
                  <c:v>7</c:v>
                </c:pt>
                <c:pt idx="2068">
                  <c:v>7</c:v>
                </c:pt>
                <c:pt idx="2069">
                  <c:v>7</c:v>
                </c:pt>
                <c:pt idx="2070">
                  <c:v>7</c:v>
                </c:pt>
                <c:pt idx="2071">
                  <c:v>7</c:v>
                </c:pt>
                <c:pt idx="2072">
                  <c:v>7</c:v>
                </c:pt>
                <c:pt idx="2073">
                  <c:v>7</c:v>
                </c:pt>
                <c:pt idx="2074">
                  <c:v>7</c:v>
                </c:pt>
                <c:pt idx="2075">
                  <c:v>7</c:v>
                </c:pt>
                <c:pt idx="2076">
                  <c:v>7</c:v>
                </c:pt>
                <c:pt idx="2077">
                  <c:v>7</c:v>
                </c:pt>
                <c:pt idx="2078">
                  <c:v>7</c:v>
                </c:pt>
                <c:pt idx="2079">
                  <c:v>7</c:v>
                </c:pt>
                <c:pt idx="2080">
                  <c:v>7</c:v>
                </c:pt>
                <c:pt idx="2081">
                  <c:v>7</c:v>
                </c:pt>
                <c:pt idx="2082">
                  <c:v>7</c:v>
                </c:pt>
                <c:pt idx="2083">
                  <c:v>7</c:v>
                </c:pt>
                <c:pt idx="2084">
                  <c:v>7</c:v>
                </c:pt>
                <c:pt idx="2085">
                  <c:v>7</c:v>
                </c:pt>
                <c:pt idx="2086">
                  <c:v>7</c:v>
                </c:pt>
                <c:pt idx="2087">
                  <c:v>7</c:v>
                </c:pt>
                <c:pt idx="2088">
                  <c:v>7</c:v>
                </c:pt>
                <c:pt idx="2089">
                  <c:v>7</c:v>
                </c:pt>
                <c:pt idx="2090">
                  <c:v>7</c:v>
                </c:pt>
                <c:pt idx="2091">
                  <c:v>7</c:v>
                </c:pt>
                <c:pt idx="2092">
                  <c:v>7</c:v>
                </c:pt>
                <c:pt idx="2093">
                  <c:v>7</c:v>
                </c:pt>
                <c:pt idx="2094">
                  <c:v>7</c:v>
                </c:pt>
                <c:pt idx="2095">
                  <c:v>7</c:v>
                </c:pt>
                <c:pt idx="2096">
                  <c:v>7</c:v>
                </c:pt>
                <c:pt idx="2097">
                  <c:v>7</c:v>
                </c:pt>
                <c:pt idx="2098">
                  <c:v>7</c:v>
                </c:pt>
                <c:pt idx="2099">
                  <c:v>7</c:v>
                </c:pt>
                <c:pt idx="2100">
                  <c:v>7</c:v>
                </c:pt>
                <c:pt idx="2101">
                  <c:v>7</c:v>
                </c:pt>
                <c:pt idx="2102">
                  <c:v>7</c:v>
                </c:pt>
                <c:pt idx="2103">
                  <c:v>7</c:v>
                </c:pt>
                <c:pt idx="2104">
                  <c:v>7</c:v>
                </c:pt>
                <c:pt idx="2105">
                  <c:v>7</c:v>
                </c:pt>
                <c:pt idx="2106">
                  <c:v>7</c:v>
                </c:pt>
                <c:pt idx="2107">
                  <c:v>7</c:v>
                </c:pt>
                <c:pt idx="2108">
                  <c:v>7</c:v>
                </c:pt>
                <c:pt idx="2109">
                  <c:v>7</c:v>
                </c:pt>
                <c:pt idx="2110">
                  <c:v>7</c:v>
                </c:pt>
                <c:pt idx="2111">
                  <c:v>7</c:v>
                </c:pt>
                <c:pt idx="2112">
                  <c:v>7</c:v>
                </c:pt>
                <c:pt idx="2113">
                  <c:v>7</c:v>
                </c:pt>
                <c:pt idx="2114">
                  <c:v>7</c:v>
                </c:pt>
                <c:pt idx="2115">
                  <c:v>7</c:v>
                </c:pt>
                <c:pt idx="2116">
                  <c:v>7</c:v>
                </c:pt>
                <c:pt idx="2117">
                  <c:v>7</c:v>
                </c:pt>
                <c:pt idx="2118">
                  <c:v>7</c:v>
                </c:pt>
                <c:pt idx="2119">
                  <c:v>7</c:v>
                </c:pt>
                <c:pt idx="2120">
                  <c:v>7</c:v>
                </c:pt>
                <c:pt idx="2121">
                  <c:v>7</c:v>
                </c:pt>
                <c:pt idx="2122">
                  <c:v>7</c:v>
                </c:pt>
                <c:pt idx="2123">
                  <c:v>7</c:v>
                </c:pt>
                <c:pt idx="2124">
                  <c:v>7</c:v>
                </c:pt>
                <c:pt idx="2125">
                  <c:v>7</c:v>
                </c:pt>
                <c:pt idx="2126">
                  <c:v>7</c:v>
                </c:pt>
                <c:pt idx="2127">
                  <c:v>7</c:v>
                </c:pt>
                <c:pt idx="2128">
                  <c:v>7</c:v>
                </c:pt>
                <c:pt idx="2129">
                  <c:v>7</c:v>
                </c:pt>
                <c:pt idx="2130">
                  <c:v>7</c:v>
                </c:pt>
                <c:pt idx="2131">
                  <c:v>7</c:v>
                </c:pt>
                <c:pt idx="2132">
                  <c:v>7</c:v>
                </c:pt>
                <c:pt idx="2133">
                  <c:v>7</c:v>
                </c:pt>
                <c:pt idx="2134">
                  <c:v>7</c:v>
                </c:pt>
                <c:pt idx="2135">
                  <c:v>7</c:v>
                </c:pt>
                <c:pt idx="2136">
                  <c:v>7</c:v>
                </c:pt>
                <c:pt idx="2137">
                  <c:v>7</c:v>
                </c:pt>
                <c:pt idx="2138">
                  <c:v>7</c:v>
                </c:pt>
                <c:pt idx="2139">
                  <c:v>6</c:v>
                </c:pt>
                <c:pt idx="2140">
                  <c:v>6</c:v>
                </c:pt>
                <c:pt idx="2141">
                  <c:v>6</c:v>
                </c:pt>
                <c:pt idx="2142">
                  <c:v>6</c:v>
                </c:pt>
                <c:pt idx="2143">
                  <c:v>6</c:v>
                </c:pt>
                <c:pt idx="2144">
                  <c:v>6</c:v>
                </c:pt>
                <c:pt idx="2145">
                  <c:v>6</c:v>
                </c:pt>
                <c:pt idx="2146">
                  <c:v>6</c:v>
                </c:pt>
                <c:pt idx="2147">
                  <c:v>6</c:v>
                </c:pt>
                <c:pt idx="2148">
                  <c:v>6</c:v>
                </c:pt>
                <c:pt idx="2149">
                  <c:v>6</c:v>
                </c:pt>
                <c:pt idx="2150">
                  <c:v>6</c:v>
                </c:pt>
                <c:pt idx="2151">
                  <c:v>6</c:v>
                </c:pt>
                <c:pt idx="2152">
                  <c:v>6</c:v>
                </c:pt>
                <c:pt idx="2153">
                  <c:v>6</c:v>
                </c:pt>
                <c:pt idx="2154">
                  <c:v>6</c:v>
                </c:pt>
                <c:pt idx="2155">
                  <c:v>6</c:v>
                </c:pt>
                <c:pt idx="2156">
                  <c:v>6</c:v>
                </c:pt>
                <c:pt idx="2157">
                  <c:v>6</c:v>
                </c:pt>
                <c:pt idx="2158">
                  <c:v>6</c:v>
                </c:pt>
                <c:pt idx="2159">
                  <c:v>6</c:v>
                </c:pt>
                <c:pt idx="2160">
                  <c:v>6</c:v>
                </c:pt>
                <c:pt idx="2161">
                  <c:v>6</c:v>
                </c:pt>
                <c:pt idx="2162">
                  <c:v>6</c:v>
                </c:pt>
                <c:pt idx="2163">
                  <c:v>6</c:v>
                </c:pt>
                <c:pt idx="2164">
                  <c:v>6</c:v>
                </c:pt>
                <c:pt idx="2165">
                  <c:v>6</c:v>
                </c:pt>
                <c:pt idx="2166">
                  <c:v>6</c:v>
                </c:pt>
                <c:pt idx="2167">
                  <c:v>6</c:v>
                </c:pt>
                <c:pt idx="2168">
                  <c:v>6</c:v>
                </c:pt>
                <c:pt idx="2169">
                  <c:v>6</c:v>
                </c:pt>
                <c:pt idx="2170">
                  <c:v>6</c:v>
                </c:pt>
                <c:pt idx="2171">
                  <c:v>6</c:v>
                </c:pt>
                <c:pt idx="2172">
                  <c:v>6</c:v>
                </c:pt>
                <c:pt idx="2173">
                  <c:v>6</c:v>
                </c:pt>
                <c:pt idx="2174">
                  <c:v>6</c:v>
                </c:pt>
                <c:pt idx="2175">
                  <c:v>6</c:v>
                </c:pt>
                <c:pt idx="2176">
                  <c:v>6</c:v>
                </c:pt>
                <c:pt idx="2177">
                  <c:v>6</c:v>
                </c:pt>
                <c:pt idx="2178">
                  <c:v>6</c:v>
                </c:pt>
                <c:pt idx="2179">
                  <c:v>6</c:v>
                </c:pt>
                <c:pt idx="2180">
                  <c:v>6</c:v>
                </c:pt>
                <c:pt idx="2181">
                  <c:v>6</c:v>
                </c:pt>
                <c:pt idx="2182">
                  <c:v>6</c:v>
                </c:pt>
                <c:pt idx="2183">
                  <c:v>6</c:v>
                </c:pt>
                <c:pt idx="2184">
                  <c:v>6</c:v>
                </c:pt>
                <c:pt idx="2185">
                  <c:v>6</c:v>
                </c:pt>
                <c:pt idx="2186">
                  <c:v>6</c:v>
                </c:pt>
                <c:pt idx="2187">
                  <c:v>6</c:v>
                </c:pt>
                <c:pt idx="2188">
                  <c:v>6</c:v>
                </c:pt>
                <c:pt idx="2189">
                  <c:v>6</c:v>
                </c:pt>
                <c:pt idx="2190">
                  <c:v>6</c:v>
                </c:pt>
                <c:pt idx="2191">
                  <c:v>6</c:v>
                </c:pt>
                <c:pt idx="2192">
                  <c:v>6</c:v>
                </c:pt>
                <c:pt idx="2193">
                  <c:v>6</c:v>
                </c:pt>
                <c:pt idx="2194">
                  <c:v>6</c:v>
                </c:pt>
                <c:pt idx="2195">
                  <c:v>6</c:v>
                </c:pt>
                <c:pt idx="2196">
                  <c:v>6</c:v>
                </c:pt>
                <c:pt idx="2197">
                  <c:v>6</c:v>
                </c:pt>
                <c:pt idx="2198">
                  <c:v>6</c:v>
                </c:pt>
                <c:pt idx="2199">
                  <c:v>6</c:v>
                </c:pt>
                <c:pt idx="2200">
                  <c:v>6</c:v>
                </c:pt>
                <c:pt idx="2201">
                  <c:v>6</c:v>
                </c:pt>
                <c:pt idx="2202">
                  <c:v>6</c:v>
                </c:pt>
                <c:pt idx="2203">
                  <c:v>6</c:v>
                </c:pt>
                <c:pt idx="2204">
                  <c:v>6</c:v>
                </c:pt>
                <c:pt idx="2205">
                  <c:v>6</c:v>
                </c:pt>
                <c:pt idx="2206">
                  <c:v>6</c:v>
                </c:pt>
                <c:pt idx="2207">
                  <c:v>6</c:v>
                </c:pt>
                <c:pt idx="2208">
                  <c:v>6</c:v>
                </c:pt>
                <c:pt idx="2209">
                  <c:v>6</c:v>
                </c:pt>
                <c:pt idx="2210">
                  <c:v>6</c:v>
                </c:pt>
                <c:pt idx="2211">
                  <c:v>6</c:v>
                </c:pt>
                <c:pt idx="2212">
                  <c:v>6</c:v>
                </c:pt>
                <c:pt idx="2213">
                  <c:v>6</c:v>
                </c:pt>
                <c:pt idx="2214">
                  <c:v>6</c:v>
                </c:pt>
                <c:pt idx="2215">
                  <c:v>6</c:v>
                </c:pt>
                <c:pt idx="2216">
                  <c:v>6</c:v>
                </c:pt>
                <c:pt idx="2217">
                  <c:v>6</c:v>
                </c:pt>
                <c:pt idx="2218">
                  <c:v>6</c:v>
                </c:pt>
                <c:pt idx="2219">
                  <c:v>6</c:v>
                </c:pt>
                <c:pt idx="2220">
                  <c:v>6</c:v>
                </c:pt>
                <c:pt idx="2221">
                  <c:v>6</c:v>
                </c:pt>
                <c:pt idx="2222">
                  <c:v>6</c:v>
                </c:pt>
                <c:pt idx="2223">
                  <c:v>6</c:v>
                </c:pt>
                <c:pt idx="2224">
                  <c:v>6</c:v>
                </c:pt>
                <c:pt idx="2225">
                  <c:v>6</c:v>
                </c:pt>
                <c:pt idx="2226">
                  <c:v>6</c:v>
                </c:pt>
                <c:pt idx="2227">
                  <c:v>6</c:v>
                </c:pt>
                <c:pt idx="2228">
                  <c:v>6</c:v>
                </c:pt>
                <c:pt idx="2229">
                  <c:v>6</c:v>
                </c:pt>
                <c:pt idx="2230">
                  <c:v>6</c:v>
                </c:pt>
                <c:pt idx="2231">
                  <c:v>6</c:v>
                </c:pt>
                <c:pt idx="2232">
                  <c:v>6</c:v>
                </c:pt>
                <c:pt idx="2233">
                  <c:v>6</c:v>
                </c:pt>
                <c:pt idx="2234">
                  <c:v>6</c:v>
                </c:pt>
                <c:pt idx="2235">
                  <c:v>6</c:v>
                </c:pt>
                <c:pt idx="2236">
                  <c:v>6</c:v>
                </c:pt>
                <c:pt idx="2237">
                  <c:v>6</c:v>
                </c:pt>
                <c:pt idx="2238">
                  <c:v>6</c:v>
                </c:pt>
                <c:pt idx="2239">
                  <c:v>6</c:v>
                </c:pt>
                <c:pt idx="2240">
                  <c:v>6</c:v>
                </c:pt>
                <c:pt idx="2241">
                  <c:v>6</c:v>
                </c:pt>
                <c:pt idx="2242">
                  <c:v>6</c:v>
                </c:pt>
                <c:pt idx="2243">
                  <c:v>6</c:v>
                </c:pt>
                <c:pt idx="2244">
                  <c:v>6</c:v>
                </c:pt>
                <c:pt idx="2245">
                  <c:v>6</c:v>
                </c:pt>
                <c:pt idx="2246">
                  <c:v>6</c:v>
                </c:pt>
                <c:pt idx="2247">
                  <c:v>6</c:v>
                </c:pt>
                <c:pt idx="2248">
                  <c:v>6</c:v>
                </c:pt>
                <c:pt idx="2249">
                  <c:v>6</c:v>
                </c:pt>
                <c:pt idx="2250">
                  <c:v>6</c:v>
                </c:pt>
                <c:pt idx="2251">
                  <c:v>6</c:v>
                </c:pt>
                <c:pt idx="2252">
                  <c:v>6</c:v>
                </c:pt>
                <c:pt idx="2253">
                  <c:v>6</c:v>
                </c:pt>
                <c:pt idx="2254">
                  <c:v>6</c:v>
                </c:pt>
                <c:pt idx="2255">
                  <c:v>6</c:v>
                </c:pt>
                <c:pt idx="2256">
                  <c:v>6</c:v>
                </c:pt>
                <c:pt idx="2257">
                  <c:v>6</c:v>
                </c:pt>
                <c:pt idx="2258">
                  <c:v>6</c:v>
                </c:pt>
                <c:pt idx="2259">
                  <c:v>6</c:v>
                </c:pt>
                <c:pt idx="2260">
                  <c:v>6</c:v>
                </c:pt>
                <c:pt idx="2261">
                  <c:v>6</c:v>
                </c:pt>
                <c:pt idx="2262">
                  <c:v>6</c:v>
                </c:pt>
                <c:pt idx="2263">
                  <c:v>6</c:v>
                </c:pt>
                <c:pt idx="2264">
                  <c:v>6</c:v>
                </c:pt>
                <c:pt idx="2265">
                  <c:v>6</c:v>
                </c:pt>
                <c:pt idx="2266">
                  <c:v>6</c:v>
                </c:pt>
                <c:pt idx="2267">
                  <c:v>6</c:v>
                </c:pt>
                <c:pt idx="2268">
                  <c:v>6</c:v>
                </c:pt>
                <c:pt idx="2269">
                  <c:v>6</c:v>
                </c:pt>
                <c:pt idx="2270">
                  <c:v>6</c:v>
                </c:pt>
                <c:pt idx="2271">
                  <c:v>6</c:v>
                </c:pt>
                <c:pt idx="2272">
                  <c:v>6</c:v>
                </c:pt>
                <c:pt idx="2273">
                  <c:v>6</c:v>
                </c:pt>
                <c:pt idx="2274">
                  <c:v>6</c:v>
                </c:pt>
                <c:pt idx="2275">
                  <c:v>6</c:v>
                </c:pt>
                <c:pt idx="2276">
                  <c:v>6</c:v>
                </c:pt>
                <c:pt idx="2277">
                  <c:v>6</c:v>
                </c:pt>
                <c:pt idx="2278">
                  <c:v>6</c:v>
                </c:pt>
                <c:pt idx="2279">
                  <c:v>6</c:v>
                </c:pt>
                <c:pt idx="2280">
                  <c:v>6</c:v>
                </c:pt>
                <c:pt idx="2281">
                  <c:v>6</c:v>
                </c:pt>
                <c:pt idx="2282">
                  <c:v>6</c:v>
                </c:pt>
                <c:pt idx="2283">
                  <c:v>6</c:v>
                </c:pt>
                <c:pt idx="2284">
                  <c:v>6</c:v>
                </c:pt>
                <c:pt idx="2285">
                  <c:v>6</c:v>
                </c:pt>
                <c:pt idx="2286">
                  <c:v>6</c:v>
                </c:pt>
                <c:pt idx="2287">
                  <c:v>6</c:v>
                </c:pt>
                <c:pt idx="2288">
                  <c:v>6</c:v>
                </c:pt>
                <c:pt idx="2289">
                  <c:v>6</c:v>
                </c:pt>
                <c:pt idx="2290">
                  <c:v>6</c:v>
                </c:pt>
                <c:pt idx="2291">
                  <c:v>6</c:v>
                </c:pt>
                <c:pt idx="2292">
                  <c:v>6</c:v>
                </c:pt>
                <c:pt idx="2293">
                  <c:v>6</c:v>
                </c:pt>
                <c:pt idx="2294">
                  <c:v>6</c:v>
                </c:pt>
                <c:pt idx="2295">
                  <c:v>6</c:v>
                </c:pt>
                <c:pt idx="2296">
                  <c:v>6</c:v>
                </c:pt>
                <c:pt idx="2297">
                  <c:v>6</c:v>
                </c:pt>
                <c:pt idx="2298">
                  <c:v>6</c:v>
                </c:pt>
                <c:pt idx="2299">
                  <c:v>6</c:v>
                </c:pt>
                <c:pt idx="2300">
                  <c:v>6</c:v>
                </c:pt>
                <c:pt idx="2301">
                  <c:v>6</c:v>
                </c:pt>
                <c:pt idx="2302">
                  <c:v>6</c:v>
                </c:pt>
                <c:pt idx="2303">
                  <c:v>6</c:v>
                </c:pt>
                <c:pt idx="2304">
                  <c:v>6</c:v>
                </c:pt>
                <c:pt idx="2305">
                  <c:v>6</c:v>
                </c:pt>
                <c:pt idx="2306">
                  <c:v>6</c:v>
                </c:pt>
                <c:pt idx="2307">
                  <c:v>6</c:v>
                </c:pt>
                <c:pt idx="2308">
                  <c:v>6</c:v>
                </c:pt>
                <c:pt idx="2309">
                  <c:v>6</c:v>
                </c:pt>
                <c:pt idx="2310">
                  <c:v>6</c:v>
                </c:pt>
                <c:pt idx="2311">
                  <c:v>6</c:v>
                </c:pt>
                <c:pt idx="2312">
                  <c:v>6</c:v>
                </c:pt>
                <c:pt idx="2313">
                  <c:v>6</c:v>
                </c:pt>
                <c:pt idx="2314">
                  <c:v>6</c:v>
                </c:pt>
                <c:pt idx="2315">
                  <c:v>6</c:v>
                </c:pt>
                <c:pt idx="2316">
                  <c:v>6</c:v>
                </c:pt>
                <c:pt idx="2317">
                  <c:v>6</c:v>
                </c:pt>
                <c:pt idx="2318">
                  <c:v>6</c:v>
                </c:pt>
                <c:pt idx="2319">
                  <c:v>6</c:v>
                </c:pt>
                <c:pt idx="2320">
                  <c:v>6</c:v>
                </c:pt>
                <c:pt idx="2321">
                  <c:v>6</c:v>
                </c:pt>
                <c:pt idx="2322">
                  <c:v>6</c:v>
                </c:pt>
                <c:pt idx="2323">
                  <c:v>6</c:v>
                </c:pt>
                <c:pt idx="2324">
                  <c:v>6</c:v>
                </c:pt>
                <c:pt idx="2325">
                  <c:v>6</c:v>
                </c:pt>
                <c:pt idx="2326">
                  <c:v>6</c:v>
                </c:pt>
                <c:pt idx="2327">
                  <c:v>6</c:v>
                </c:pt>
                <c:pt idx="2328">
                  <c:v>6</c:v>
                </c:pt>
                <c:pt idx="2329">
                  <c:v>6</c:v>
                </c:pt>
                <c:pt idx="2330">
                  <c:v>6</c:v>
                </c:pt>
                <c:pt idx="2331">
                  <c:v>6</c:v>
                </c:pt>
                <c:pt idx="2332">
                  <c:v>6</c:v>
                </c:pt>
                <c:pt idx="2333">
                  <c:v>6</c:v>
                </c:pt>
                <c:pt idx="2334">
                  <c:v>6</c:v>
                </c:pt>
                <c:pt idx="2335">
                  <c:v>6</c:v>
                </c:pt>
                <c:pt idx="2336">
                  <c:v>6</c:v>
                </c:pt>
                <c:pt idx="2337">
                  <c:v>6</c:v>
                </c:pt>
                <c:pt idx="2338">
                  <c:v>6</c:v>
                </c:pt>
                <c:pt idx="2339">
                  <c:v>6</c:v>
                </c:pt>
                <c:pt idx="2340">
                  <c:v>6</c:v>
                </c:pt>
                <c:pt idx="2341">
                  <c:v>6</c:v>
                </c:pt>
                <c:pt idx="2342">
                  <c:v>6</c:v>
                </c:pt>
                <c:pt idx="2343">
                  <c:v>6</c:v>
                </c:pt>
                <c:pt idx="2344">
                  <c:v>6</c:v>
                </c:pt>
                <c:pt idx="2345">
                  <c:v>6</c:v>
                </c:pt>
                <c:pt idx="2346">
                  <c:v>6</c:v>
                </c:pt>
                <c:pt idx="2347">
                  <c:v>6</c:v>
                </c:pt>
                <c:pt idx="2348">
                  <c:v>6</c:v>
                </c:pt>
                <c:pt idx="2349">
                  <c:v>6</c:v>
                </c:pt>
                <c:pt idx="2350">
                  <c:v>6</c:v>
                </c:pt>
                <c:pt idx="2351">
                  <c:v>6</c:v>
                </c:pt>
                <c:pt idx="2352">
                  <c:v>6</c:v>
                </c:pt>
                <c:pt idx="2353">
                  <c:v>6</c:v>
                </c:pt>
                <c:pt idx="2354">
                  <c:v>6</c:v>
                </c:pt>
                <c:pt idx="2355">
                  <c:v>6</c:v>
                </c:pt>
                <c:pt idx="2356">
                  <c:v>6</c:v>
                </c:pt>
                <c:pt idx="2357">
                  <c:v>6</c:v>
                </c:pt>
                <c:pt idx="2358">
                  <c:v>6</c:v>
                </c:pt>
                <c:pt idx="2359">
                  <c:v>6</c:v>
                </c:pt>
                <c:pt idx="2360">
                  <c:v>6</c:v>
                </c:pt>
                <c:pt idx="2361">
                  <c:v>6</c:v>
                </c:pt>
                <c:pt idx="2362">
                  <c:v>6</c:v>
                </c:pt>
                <c:pt idx="2363">
                  <c:v>6</c:v>
                </c:pt>
                <c:pt idx="2364">
                  <c:v>6</c:v>
                </c:pt>
                <c:pt idx="2365">
                  <c:v>5</c:v>
                </c:pt>
                <c:pt idx="2366">
                  <c:v>5</c:v>
                </c:pt>
                <c:pt idx="2367">
                  <c:v>5</c:v>
                </c:pt>
                <c:pt idx="2368">
                  <c:v>5</c:v>
                </c:pt>
                <c:pt idx="2369">
                  <c:v>5</c:v>
                </c:pt>
                <c:pt idx="2370">
                  <c:v>5</c:v>
                </c:pt>
                <c:pt idx="2371">
                  <c:v>5</c:v>
                </c:pt>
                <c:pt idx="2372">
                  <c:v>5</c:v>
                </c:pt>
                <c:pt idx="2373">
                  <c:v>5</c:v>
                </c:pt>
                <c:pt idx="2374">
                  <c:v>5</c:v>
                </c:pt>
                <c:pt idx="2375">
                  <c:v>5</c:v>
                </c:pt>
                <c:pt idx="2376">
                  <c:v>5</c:v>
                </c:pt>
                <c:pt idx="2377">
                  <c:v>5</c:v>
                </c:pt>
                <c:pt idx="2378">
                  <c:v>5</c:v>
                </c:pt>
                <c:pt idx="2379">
                  <c:v>5</c:v>
                </c:pt>
                <c:pt idx="2380">
                  <c:v>5</c:v>
                </c:pt>
                <c:pt idx="2381">
                  <c:v>5</c:v>
                </c:pt>
                <c:pt idx="2382">
                  <c:v>5</c:v>
                </c:pt>
                <c:pt idx="2383">
                  <c:v>5</c:v>
                </c:pt>
                <c:pt idx="2384">
                  <c:v>5</c:v>
                </c:pt>
                <c:pt idx="2385">
                  <c:v>5</c:v>
                </c:pt>
                <c:pt idx="2386">
                  <c:v>5</c:v>
                </c:pt>
                <c:pt idx="2387">
                  <c:v>5</c:v>
                </c:pt>
                <c:pt idx="2388">
                  <c:v>5</c:v>
                </c:pt>
                <c:pt idx="2389">
                  <c:v>5</c:v>
                </c:pt>
                <c:pt idx="2390">
                  <c:v>5</c:v>
                </c:pt>
                <c:pt idx="2391">
                  <c:v>5</c:v>
                </c:pt>
                <c:pt idx="2392">
                  <c:v>5</c:v>
                </c:pt>
                <c:pt idx="2393">
                  <c:v>5</c:v>
                </c:pt>
                <c:pt idx="2394">
                  <c:v>5</c:v>
                </c:pt>
                <c:pt idx="2395">
                  <c:v>5</c:v>
                </c:pt>
                <c:pt idx="2396">
                  <c:v>5</c:v>
                </c:pt>
                <c:pt idx="2397">
                  <c:v>5</c:v>
                </c:pt>
                <c:pt idx="2398">
                  <c:v>5</c:v>
                </c:pt>
                <c:pt idx="2399">
                  <c:v>5</c:v>
                </c:pt>
                <c:pt idx="2400">
                  <c:v>5</c:v>
                </c:pt>
                <c:pt idx="2401">
                  <c:v>5</c:v>
                </c:pt>
                <c:pt idx="2402">
                  <c:v>5</c:v>
                </c:pt>
                <c:pt idx="2403">
                  <c:v>5</c:v>
                </c:pt>
                <c:pt idx="2404">
                  <c:v>5</c:v>
                </c:pt>
                <c:pt idx="2405">
                  <c:v>5</c:v>
                </c:pt>
                <c:pt idx="2406">
                  <c:v>5</c:v>
                </c:pt>
                <c:pt idx="2407">
                  <c:v>5</c:v>
                </c:pt>
                <c:pt idx="2408">
                  <c:v>5</c:v>
                </c:pt>
                <c:pt idx="2409">
                  <c:v>5</c:v>
                </c:pt>
                <c:pt idx="2410">
                  <c:v>5</c:v>
                </c:pt>
                <c:pt idx="2411">
                  <c:v>5</c:v>
                </c:pt>
                <c:pt idx="2412">
                  <c:v>5</c:v>
                </c:pt>
                <c:pt idx="2413">
                  <c:v>5</c:v>
                </c:pt>
                <c:pt idx="2414">
                  <c:v>5</c:v>
                </c:pt>
                <c:pt idx="2415">
                  <c:v>5</c:v>
                </c:pt>
                <c:pt idx="2416">
                  <c:v>5</c:v>
                </c:pt>
                <c:pt idx="2417">
                  <c:v>5</c:v>
                </c:pt>
                <c:pt idx="2418">
                  <c:v>5</c:v>
                </c:pt>
                <c:pt idx="2419">
                  <c:v>5</c:v>
                </c:pt>
                <c:pt idx="2420">
                  <c:v>5</c:v>
                </c:pt>
                <c:pt idx="2421">
                  <c:v>5</c:v>
                </c:pt>
                <c:pt idx="2422">
                  <c:v>5</c:v>
                </c:pt>
                <c:pt idx="2423">
                  <c:v>5</c:v>
                </c:pt>
                <c:pt idx="2424">
                  <c:v>5</c:v>
                </c:pt>
                <c:pt idx="2425">
                  <c:v>5</c:v>
                </c:pt>
                <c:pt idx="2426">
                  <c:v>5</c:v>
                </c:pt>
                <c:pt idx="2427">
                  <c:v>5</c:v>
                </c:pt>
                <c:pt idx="2428">
                  <c:v>5</c:v>
                </c:pt>
                <c:pt idx="2429">
                  <c:v>5</c:v>
                </c:pt>
                <c:pt idx="2430">
                  <c:v>5</c:v>
                </c:pt>
                <c:pt idx="2431">
                  <c:v>5</c:v>
                </c:pt>
                <c:pt idx="2432">
                  <c:v>5</c:v>
                </c:pt>
                <c:pt idx="2433">
                  <c:v>5</c:v>
                </c:pt>
                <c:pt idx="2434">
                  <c:v>5</c:v>
                </c:pt>
                <c:pt idx="2435">
                  <c:v>5</c:v>
                </c:pt>
                <c:pt idx="2436">
                  <c:v>5</c:v>
                </c:pt>
                <c:pt idx="2437">
                  <c:v>5</c:v>
                </c:pt>
                <c:pt idx="2438">
                  <c:v>5</c:v>
                </c:pt>
                <c:pt idx="2439">
                  <c:v>5</c:v>
                </c:pt>
                <c:pt idx="2440">
                  <c:v>5</c:v>
                </c:pt>
                <c:pt idx="2441">
                  <c:v>5</c:v>
                </c:pt>
                <c:pt idx="2442">
                  <c:v>5</c:v>
                </c:pt>
                <c:pt idx="2443">
                  <c:v>5</c:v>
                </c:pt>
                <c:pt idx="2444">
                  <c:v>5</c:v>
                </c:pt>
                <c:pt idx="2445">
                  <c:v>5</c:v>
                </c:pt>
                <c:pt idx="2446">
                  <c:v>5</c:v>
                </c:pt>
                <c:pt idx="2447">
                  <c:v>5</c:v>
                </c:pt>
                <c:pt idx="2448">
                  <c:v>5</c:v>
                </c:pt>
                <c:pt idx="2449">
                  <c:v>5</c:v>
                </c:pt>
                <c:pt idx="2450">
                  <c:v>5</c:v>
                </c:pt>
                <c:pt idx="2451">
                  <c:v>5</c:v>
                </c:pt>
                <c:pt idx="2452">
                  <c:v>5</c:v>
                </c:pt>
                <c:pt idx="2453">
                  <c:v>5</c:v>
                </c:pt>
                <c:pt idx="2454">
                  <c:v>5</c:v>
                </c:pt>
                <c:pt idx="2455">
                  <c:v>5</c:v>
                </c:pt>
                <c:pt idx="2456">
                  <c:v>5</c:v>
                </c:pt>
                <c:pt idx="2457">
                  <c:v>5</c:v>
                </c:pt>
                <c:pt idx="2458">
                  <c:v>5</c:v>
                </c:pt>
                <c:pt idx="2459">
                  <c:v>5</c:v>
                </c:pt>
                <c:pt idx="2460">
                  <c:v>5</c:v>
                </c:pt>
                <c:pt idx="2461">
                  <c:v>5</c:v>
                </c:pt>
                <c:pt idx="2462">
                  <c:v>5</c:v>
                </c:pt>
                <c:pt idx="2463">
                  <c:v>5</c:v>
                </c:pt>
                <c:pt idx="2464">
                  <c:v>5</c:v>
                </c:pt>
                <c:pt idx="2465">
                  <c:v>5</c:v>
                </c:pt>
                <c:pt idx="2466">
                  <c:v>5</c:v>
                </c:pt>
                <c:pt idx="2467">
                  <c:v>5</c:v>
                </c:pt>
                <c:pt idx="2468">
                  <c:v>5</c:v>
                </c:pt>
                <c:pt idx="2469">
                  <c:v>5</c:v>
                </c:pt>
                <c:pt idx="2470">
                  <c:v>5</c:v>
                </c:pt>
                <c:pt idx="2471">
                  <c:v>5</c:v>
                </c:pt>
                <c:pt idx="2472">
                  <c:v>5</c:v>
                </c:pt>
                <c:pt idx="2473">
                  <c:v>5</c:v>
                </c:pt>
                <c:pt idx="2474">
                  <c:v>5</c:v>
                </c:pt>
                <c:pt idx="2475">
                  <c:v>5</c:v>
                </c:pt>
                <c:pt idx="2476">
                  <c:v>5</c:v>
                </c:pt>
                <c:pt idx="2477">
                  <c:v>5</c:v>
                </c:pt>
                <c:pt idx="2478">
                  <c:v>5</c:v>
                </c:pt>
                <c:pt idx="2479">
                  <c:v>5</c:v>
                </c:pt>
                <c:pt idx="2480">
                  <c:v>5</c:v>
                </c:pt>
                <c:pt idx="2481">
                  <c:v>5</c:v>
                </c:pt>
                <c:pt idx="2482">
                  <c:v>5</c:v>
                </c:pt>
                <c:pt idx="2483">
                  <c:v>5</c:v>
                </c:pt>
                <c:pt idx="2484">
                  <c:v>5</c:v>
                </c:pt>
                <c:pt idx="2485">
                  <c:v>5</c:v>
                </c:pt>
                <c:pt idx="2486">
                  <c:v>5</c:v>
                </c:pt>
                <c:pt idx="2487">
                  <c:v>5</c:v>
                </c:pt>
                <c:pt idx="2488">
                  <c:v>5</c:v>
                </c:pt>
                <c:pt idx="2489">
                  <c:v>5</c:v>
                </c:pt>
                <c:pt idx="2490">
                  <c:v>5</c:v>
                </c:pt>
                <c:pt idx="2491">
                  <c:v>5</c:v>
                </c:pt>
                <c:pt idx="2492">
                  <c:v>5</c:v>
                </c:pt>
                <c:pt idx="2493">
                  <c:v>5</c:v>
                </c:pt>
                <c:pt idx="2494">
                  <c:v>5</c:v>
                </c:pt>
                <c:pt idx="2495">
                  <c:v>5</c:v>
                </c:pt>
                <c:pt idx="2496">
                  <c:v>5</c:v>
                </c:pt>
                <c:pt idx="2497">
                  <c:v>5</c:v>
                </c:pt>
                <c:pt idx="2498">
                  <c:v>5</c:v>
                </c:pt>
                <c:pt idx="2499">
                  <c:v>5</c:v>
                </c:pt>
                <c:pt idx="2500">
                  <c:v>5</c:v>
                </c:pt>
                <c:pt idx="2501">
                  <c:v>5</c:v>
                </c:pt>
                <c:pt idx="2502">
                  <c:v>5</c:v>
                </c:pt>
                <c:pt idx="2503">
                  <c:v>5</c:v>
                </c:pt>
                <c:pt idx="2504">
                  <c:v>5</c:v>
                </c:pt>
                <c:pt idx="2505">
                  <c:v>5</c:v>
                </c:pt>
                <c:pt idx="2506">
                  <c:v>5</c:v>
                </c:pt>
                <c:pt idx="2507">
                  <c:v>5</c:v>
                </c:pt>
                <c:pt idx="2508">
                  <c:v>5</c:v>
                </c:pt>
                <c:pt idx="2509">
                  <c:v>5</c:v>
                </c:pt>
                <c:pt idx="2510">
                  <c:v>5</c:v>
                </c:pt>
                <c:pt idx="2511">
                  <c:v>5</c:v>
                </c:pt>
                <c:pt idx="2512">
                  <c:v>5</c:v>
                </c:pt>
                <c:pt idx="2513">
                  <c:v>5</c:v>
                </c:pt>
                <c:pt idx="2514">
                  <c:v>5</c:v>
                </c:pt>
                <c:pt idx="2515">
                  <c:v>5</c:v>
                </c:pt>
                <c:pt idx="2516">
                  <c:v>5</c:v>
                </c:pt>
                <c:pt idx="2517">
                  <c:v>5</c:v>
                </c:pt>
                <c:pt idx="2518">
                  <c:v>5</c:v>
                </c:pt>
                <c:pt idx="2519">
                  <c:v>5</c:v>
                </c:pt>
                <c:pt idx="2520">
                  <c:v>5</c:v>
                </c:pt>
                <c:pt idx="2521">
                  <c:v>5</c:v>
                </c:pt>
                <c:pt idx="2522">
                  <c:v>5</c:v>
                </c:pt>
                <c:pt idx="2523">
                  <c:v>5</c:v>
                </c:pt>
                <c:pt idx="2524">
                  <c:v>5</c:v>
                </c:pt>
                <c:pt idx="2525">
                  <c:v>5</c:v>
                </c:pt>
                <c:pt idx="2526">
                  <c:v>5</c:v>
                </c:pt>
                <c:pt idx="2527">
                  <c:v>5</c:v>
                </c:pt>
                <c:pt idx="2528">
                  <c:v>5</c:v>
                </c:pt>
                <c:pt idx="2529">
                  <c:v>5</c:v>
                </c:pt>
                <c:pt idx="2530">
                  <c:v>5</c:v>
                </c:pt>
                <c:pt idx="2531">
                  <c:v>5</c:v>
                </c:pt>
                <c:pt idx="2532">
                  <c:v>5</c:v>
                </c:pt>
                <c:pt idx="2533">
                  <c:v>5</c:v>
                </c:pt>
                <c:pt idx="2534">
                  <c:v>5</c:v>
                </c:pt>
                <c:pt idx="2535">
                  <c:v>5</c:v>
                </c:pt>
                <c:pt idx="2536">
                  <c:v>5</c:v>
                </c:pt>
                <c:pt idx="2537">
                  <c:v>5</c:v>
                </c:pt>
                <c:pt idx="2538">
                  <c:v>5</c:v>
                </c:pt>
                <c:pt idx="2539">
                  <c:v>5</c:v>
                </c:pt>
                <c:pt idx="2540">
                  <c:v>5</c:v>
                </c:pt>
                <c:pt idx="2541">
                  <c:v>5</c:v>
                </c:pt>
                <c:pt idx="2542">
                  <c:v>5</c:v>
                </c:pt>
                <c:pt idx="2543">
                  <c:v>5</c:v>
                </c:pt>
                <c:pt idx="2544">
                  <c:v>5</c:v>
                </c:pt>
                <c:pt idx="2545">
                  <c:v>5</c:v>
                </c:pt>
                <c:pt idx="2546">
                  <c:v>5</c:v>
                </c:pt>
                <c:pt idx="2547">
                  <c:v>5</c:v>
                </c:pt>
                <c:pt idx="2548">
                  <c:v>5</c:v>
                </c:pt>
                <c:pt idx="2549">
                  <c:v>5</c:v>
                </c:pt>
                <c:pt idx="2550">
                  <c:v>5</c:v>
                </c:pt>
                <c:pt idx="2551">
                  <c:v>5</c:v>
                </c:pt>
                <c:pt idx="2552">
                  <c:v>5</c:v>
                </c:pt>
                <c:pt idx="2553">
                  <c:v>5</c:v>
                </c:pt>
                <c:pt idx="2554">
                  <c:v>5</c:v>
                </c:pt>
                <c:pt idx="2555">
                  <c:v>5</c:v>
                </c:pt>
                <c:pt idx="2556">
                  <c:v>5</c:v>
                </c:pt>
                <c:pt idx="2557">
                  <c:v>5</c:v>
                </c:pt>
                <c:pt idx="2558">
                  <c:v>5</c:v>
                </c:pt>
                <c:pt idx="2559">
                  <c:v>5</c:v>
                </c:pt>
                <c:pt idx="2560">
                  <c:v>5</c:v>
                </c:pt>
                <c:pt idx="2561">
                  <c:v>5</c:v>
                </c:pt>
                <c:pt idx="2562">
                  <c:v>5</c:v>
                </c:pt>
                <c:pt idx="2563">
                  <c:v>5</c:v>
                </c:pt>
                <c:pt idx="2564">
                  <c:v>5</c:v>
                </c:pt>
                <c:pt idx="2565">
                  <c:v>5</c:v>
                </c:pt>
                <c:pt idx="2566">
                  <c:v>5</c:v>
                </c:pt>
                <c:pt idx="2567">
                  <c:v>5</c:v>
                </c:pt>
                <c:pt idx="2568">
                  <c:v>5</c:v>
                </c:pt>
                <c:pt idx="2569">
                  <c:v>5</c:v>
                </c:pt>
                <c:pt idx="2570">
                  <c:v>5</c:v>
                </c:pt>
                <c:pt idx="2571">
                  <c:v>5</c:v>
                </c:pt>
                <c:pt idx="2572">
                  <c:v>5</c:v>
                </c:pt>
                <c:pt idx="2573">
                  <c:v>5</c:v>
                </c:pt>
                <c:pt idx="2574">
                  <c:v>5</c:v>
                </c:pt>
                <c:pt idx="2575">
                  <c:v>5</c:v>
                </c:pt>
                <c:pt idx="2576">
                  <c:v>5</c:v>
                </c:pt>
                <c:pt idx="2577">
                  <c:v>5</c:v>
                </c:pt>
                <c:pt idx="2578">
                  <c:v>5</c:v>
                </c:pt>
                <c:pt idx="2579">
                  <c:v>5</c:v>
                </c:pt>
                <c:pt idx="2580">
                  <c:v>5</c:v>
                </c:pt>
                <c:pt idx="2581">
                  <c:v>5</c:v>
                </c:pt>
                <c:pt idx="2582">
                  <c:v>5</c:v>
                </c:pt>
                <c:pt idx="2583">
                  <c:v>5</c:v>
                </c:pt>
                <c:pt idx="2584">
                  <c:v>5</c:v>
                </c:pt>
                <c:pt idx="2585">
                  <c:v>5</c:v>
                </c:pt>
                <c:pt idx="2586">
                  <c:v>5</c:v>
                </c:pt>
                <c:pt idx="2587">
                  <c:v>5</c:v>
                </c:pt>
                <c:pt idx="2588">
                  <c:v>5</c:v>
                </c:pt>
                <c:pt idx="2589">
                  <c:v>5</c:v>
                </c:pt>
                <c:pt idx="2590">
                  <c:v>5</c:v>
                </c:pt>
                <c:pt idx="2591">
                  <c:v>5</c:v>
                </c:pt>
                <c:pt idx="2592">
                  <c:v>5</c:v>
                </c:pt>
                <c:pt idx="2593">
                  <c:v>5</c:v>
                </c:pt>
                <c:pt idx="2594">
                  <c:v>5</c:v>
                </c:pt>
                <c:pt idx="2595">
                  <c:v>5</c:v>
                </c:pt>
                <c:pt idx="2596">
                  <c:v>5</c:v>
                </c:pt>
                <c:pt idx="2597">
                  <c:v>5</c:v>
                </c:pt>
                <c:pt idx="2598">
                  <c:v>5</c:v>
                </c:pt>
                <c:pt idx="2599">
                  <c:v>5</c:v>
                </c:pt>
                <c:pt idx="2600">
                  <c:v>5</c:v>
                </c:pt>
                <c:pt idx="2601">
                  <c:v>5</c:v>
                </c:pt>
                <c:pt idx="2602">
                  <c:v>5</c:v>
                </c:pt>
                <c:pt idx="2603">
                  <c:v>5</c:v>
                </c:pt>
                <c:pt idx="2604">
                  <c:v>5</c:v>
                </c:pt>
                <c:pt idx="2605">
                  <c:v>5</c:v>
                </c:pt>
                <c:pt idx="2606">
                  <c:v>5</c:v>
                </c:pt>
                <c:pt idx="2607">
                  <c:v>5</c:v>
                </c:pt>
                <c:pt idx="2608">
                  <c:v>5</c:v>
                </c:pt>
                <c:pt idx="2609">
                  <c:v>5</c:v>
                </c:pt>
                <c:pt idx="2610">
                  <c:v>5</c:v>
                </c:pt>
                <c:pt idx="2611">
                  <c:v>5</c:v>
                </c:pt>
                <c:pt idx="2612">
                  <c:v>5</c:v>
                </c:pt>
                <c:pt idx="2613">
                  <c:v>5</c:v>
                </c:pt>
                <c:pt idx="2614">
                  <c:v>5</c:v>
                </c:pt>
                <c:pt idx="2615">
                  <c:v>5</c:v>
                </c:pt>
                <c:pt idx="2616">
                  <c:v>5</c:v>
                </c:pt>
                <c:pt idx="2617">
                  <c:v>5</c:v>
                </c:pt>
                <c:pt idx="2618">
                  <c:v>5</c:v>
                </c:pt>
                <c:pt idx="2619">
                  <c:v>5</c:v>
                </c:pt>
                <c:pt idx="2620">
                  <c:v>5</c:v>
                </c:pt>
                <c:pt idx="2621">
                  <c:v>5</c:v>
                </c:pt>
                <c:pt idx="2622">
                  <c:v>5</c:v>
                </c:pt>
                <c:pt idx="2623">
                  <c:v>5</c:v>
                </c:pt>
                <c:pt idx="2624">
                  <c:v>5</c:v>
                </c:pt>
                <c:pt idx="2625">
                  <c:v>5</c:v>
                </c:pt>
                <c:pt idx="2626">
                  <c:v>5</c:v>
                </c:pt>
                <c:pt idx="2627">
                  <c:v>5</c:v>
                </c:pt>
                <c:pt idx="2628">
                  <c:v>5</c:v>
                </c:pt>
                <c:pt idx="2629">
                  <c:v>5</c:v>
                </c:pt>
                <c:pt idx="2630">
                  <c:v>5</c:v>
                </c:pt>
                <c:pt idx="2631">
                  <c:v>5</c:v>
                </c:pt>
                <c:pt idx="2632">
                  <c:v>5</c:v>
                </c:pt>
                <c:pt idx="2633">
                  <c:v>5</c:v>
                </c:pt>
                <c:pt idx="2634">
                  <c:v>4</c:v>
                </c:pt>
                <c:pt idx="2635">
                  <c:v>4</c:v>
                </c:pt>
                <c:pt idx="2636">
                  <c:v>4</c:v>
                </c:pt>
                <c:pt idx="2637">
                  <c:v>4</c:v>
                </c:pt>
                <c:pt idx="2638">
                  <c:v>4</c:v>
                </c:pt>
                <c:pt idx="2639">
                  <c:v>4</c:v>
                </c:pt>
                <c:pt idx="2640">
                  <c:v>4</c:v>
                </c:pt>
                <c:pt idx="2641">
                  <c:v>4</c:v>
                </c:pt>
                <c:pt idx="2642">
                  <c:v>4</c:v>
                </c:pt>
                <c:pt idx="2643">
                  <c:v>4</c:v>
                </c:pt>
                <c:pt idx="2644">
                  <c:v>4</c:v>
                </c:pt>
                <c:pt idx="2645">
                  <c:v>4</c:v>
                </c:pt>
                <c:pt idx="2646">
                  <c:v>4</c:v>
                </c:pt>
                <c:pt idx="2647">
                  <c:v>4</c:v>
                </c:pt>
                <c:pt idx="2648">
                  <c:v>4</c:v>
                </c:pt>
                <c:pt idx="2649">
                  <c:v>4</c:v>
                </c:pt>
                <c:pt idx="2650">
                  <c:v>4</c:v>
                </c:pt>
                <c:pt idx="2651">
                  <c:v>4</c:v>
                </c:pt>
                <c:pt idx="2652">
                  <c:v>4</c:v>
                </c:pt>
                <c:pt idx="2653">
                  <c:v>4</c:v>
                </c:pt>
                <c:pt idx="2654">
                  <c:v>4</c:v>
                </c:pt>
                <c:pt idx="2655">
                  <c:v>4</c:v>
                </c:pt>
                <c:pt idx="2656">
                  <c:v>4</c:v>
                </c:pt>
                <c:pt idx="2657">
                  <c:v>4</c:v>
                </c:pt>
                <c:pt idx="2658">
                  <c:v>4</c:v>
                </c:pt>
                <c:pt idx="2659">
                  <c:v>4</c:v>
                </c:pt>
                <c:pt idx="2660">
                  <c:v>4</c:v>
                </c:pt>
                <c:pt idx="2661">
                  <c:v>4</c:v>
                </c:pt>
                <c:pt idx="2662">
                  <c:v>4</c:v>
                </c:pt>
                <c:pt idx="2663">
                  <c:v>4</c:v>
                </c:pt>
                <c:pt idx="2664">
                  <c:v>4</c:v>
                </c:pt>
                <c:pt idx="2665">
                  <c:v>4</c:v>
                </c:pt>
                <c:pt idx="2666">
                  <c:v>4</c:v>
                </c:pt>
                <c:pt idx="2667">
                  <c:v>4</c:v>
                </c:pt>
                <c:pt idx="2668">
                  <c:v>4</c:v>
                </c:pt>
                <c:pt idx="2669">
                  <c:v>4</c:v>
                </c:pt>
                <c:pt idx="2670">
                  <c:v>4</c:v>
                </c:pt>
                <c:pt idx="2671">
                  <c:v>4</c:v>
                </c:pt>
                <c:pt idx="2672">
                  <c:v>4</c:v>
                </c:pt>
                <c:pt idx="2673">
                  <c:v>4</c:v>
                </c:pt>
                <c:pt idx="2674">
                  <c:v>4</c:v>
                </c:pt>
                <c:pt idx="2675">
                  <c:v>4</c:v>
                </c:pt>
                <c:pt idx="2676">
                  <c:v>4</c:v>
                </c:pt>
                <c:pt idx="2677">
                  <c:v>4</c:v>
                </c:pt>
                <c:pt idx="2678">
                  <c:v>4</c:v>
                </c:pt>
                <c:pt idx="2679">
                  <c:v>4</c:v>
                </c:pt>
                <c:pt idx="2680">
                  <c:v>4</c:v>
                </c:pt>
                <c:pt idx="2681">
                  <c:v>4</c:v>
                </c:pt>
                <c:pt idx="2682">
                  <c:v>4</c:v>
                </c:pt>
                <c:pt idx="2683">
                  <c:v>4</c:v>
                </c:pt>
                <c:pt idx="2684">
                  <c:v>4</c:v>
                </c:pt>
                <c:pt idx="2685">
                  <c:v>4</c:v>
                </c:pt>
                <c:pt idx="2686">
                  <c:v>4</c:v>
                </c:pt>
                <c:pt idx="2687">
                  <c:v>4</c:v>
                </c:pt>
                <c:pt idx="2688">
                  <c:v>4</c:v>
                </c:pt>
                <c:pt idx="2689">
                  <c:v>4</c:v>
                </c:pt>
                <c:pt idx="2690">
                  <c:v>4</c:v>
                </c:pt>
                <c:pt idx="2691">
                  <c:v>4</c:v>
                </c:pt>
                <c:pt idx="2692">
                  <c:v>4</c:v>
                </c:pt>
                <c:pt idx="2693">
                  <c:v>4</c:v>
                </c:pt>
                <c:pt idx="2694">
                  <c:v>4</c:v>
                </c:pt>
                <c:pt idx="2695">
                  <c:v>4</c:v>
                </c:pt>
                <c:pt idx="2696">
                  <c:v>4</c:v>
                </c:pt>
                <c:pt idx="2697">
                  <c:v>4</c:v>
                </c:pt>
                <c:pt idx="2698">
                  <c:v>4</c:v>
                </c:pt>
                <c:pt idx="2699">
                  <c:v>4</c:v>
                </c:pt>
                <c:pt idx="2700">
                  <c:v>4</c:v>
                </c:pt>
                <c:pt idx="2701">
                  <c:v>4</c:v>
                </c:pt>
                <c:pt idx="2702">
                  <c:v>4</c:v>
                </c:pt>
                <c:pt idx="2703">
                  <c:v>4</c:v>
                </c:pt>
                <c:pt idx="2704">
                  <c:v>4</c:v>
                </c:pt>
                <c:pt idx="2705">
                  <c:v>4</c:v>
                </c:pt>
                <c:pt idx="2706">
                  <c:v>4</c:v>
                </c:pt>
                <c:pt idx="2707">
                  <c:v>4</c:v>
                </c:pt>
                <c:pt idx="2708">
                  <c:v>4</c:v>
                </c:pt>
                <c:pt idx="2709">
                  <c:v>4</c:v>
                </c:pt>
                <c:pt idx="2710">
                  <c:v>4</c:v>
                </c:pt>
                <c:pt idx="2711">
                  <c:v>4</c:v>
                </c:pt>
                <c:pt idx="2712">
                  <c:v>4</c:v>
                </c:pt>
                <c:pt idx="2713">
                  <c:v>4</c:v>
                </c:pt>
                <c:pt idx="2714">
                  <c:v>4</c:v>
                </c:pt>
                <c:pt idx="2715">
                  <c:v>4</c:v>
                </c:pt>
                <c:pt idx="2716">
                  <c:v>4</c:v>
                </c:pt>
                <c:pt idx="2717">
                  <c:v>4</c:v>
                </c:pt>
                <c:pt idx="2718">
                  <c:v>4</c:v>
                </c:pt>
                <c:pt idx="2719">
                  <c:v>4</c:v>
                </c:pt>
                <c:pt idx="2720">
                  <c:v>4</c:v>
                </c:pt>
                <c:pt idx="2721">
                  <c:v>4</c:v>
                </c:pt>
                <c:pt idx="2722">
                  <c:v>4</c:v>
                </c:pt>
                <c:pt idx="2723">
                  <c:v>4</c:v>
                </c:pt>
                <c:pt idx="2724">
                  <c:v>4</c:v>
                </c:pt>
                <c:pt idx="2725">
                  <c:v>4</c:v>
                </c:pt>
                <c:pt idx="2726">
                  <c:v>4</c:v>
                </c:pt>
                <c:pt idx="2727">
                  <c:v>4</c:v>
                </c:pt>
                <c:pt idx="2728">
                  <c:v>4</c:v>
                </c:pt>
                <c:pt idx="2729">
                  <c:v>4</c:v>
                </c:pt>
                <c:pt idx="2730">
                  <c:v>4</c:v>
                </c:pt>
                <c:pt idx="2731">
                  <c:v>4</c:v>
                </c:pt>
                <c:pt idx="2732">
                  <c:v>4</c:v>
                </c:pt>
                <c:pt idx="2733">
                  <c:v>4</c:v>
                </c:pt>
                <c:pt idx="2734">
                  <c:v>4</c:v>
                </c:pt>
                <c:pt idx="2735">
                  <c:v>4</c:v>
                </c:pt>
                <c:pt idx="2736">
                  <c:v>4</c:v>
                </c:pt>
                <c:pt idx="2737">
                  <c:v>4</c:v>
                </c:pt>
                <c:pt idx="2738">
                  <c:v>4</c:v>
                </c:pt>
                <c:pt idx="2739">
                  <c:v>4</c:v>
                </c:pt>
                <c:pt idx="2740">
                  <c:v>4</c:v>
                </c:pt>
                <c:pt idx="2741">
                  <c:v>4</c:v>
                </c:pt>
                <c:pt idx="2742">
                  <c:v>4</c:v>
                </c:pt>
                <c:pt idx="2743">
                  <c:v>4</c:v>
                </c:pt>
                <c:pt idx="2744">
                  <c:v>4</c:v>
                </c:pt>
                <c:pt idx="2745">
                  <c:v>4</c:v>
                </c:pt>
                <c:pt idx="2746">
                  <c:v>4</c:v>
                </c:pt>
                <c:pt idx="2747">
                  <c:v>4</c:v>
                </c:pt>
                <c:pt idx="2748">
                  <c:v>4</c:v>
                </c:pt>
                <c:pt idx="2749">
                  <c:v>4</c:v>
                </c:pt>
                <c:pt idx="2750">
                  <c:v>4</c:v>
                </c:pt>
                <c:pt idx="2751">
                  <c:v>4</c:v>
                </c:pt>
                <c:pt idx="2752">
                  <c:v>4</c:v>
                </c:pt>
                <c:pt idx="2753">
                  <c:v>4</c:v>
                </c:pt>
                <c:pt idx="2754">
                  <c:v>4</c:v>
                </c:pt>
                <c:pt idx="2755">
                  <c:v>4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  <c:pt idx="3616">
                  <c:v>#N/A</c:v>
                </c:pt>
                <c:pt idx="3617">
                  <c:v>#N/A</c:v>
                </c:pt>
                <c:pt idx="3618">
                  <c:v>#N/A</c:v>
                </c:pt>
                <c:pt idx="3619">
                  <c:v>#N/A</c:v>
                </c:pt>
                <c:pt idx="3620">
                  <c:v>#N/A</c:v>
                </c:pt>
                <c:pt idx="3621">
                  <c:v>#N/A</c:v>
                </c:pt>
                <c:pt idx="3622">
                  <c:v>#N/A</c:v>
                </c:pt>
                <c:pt idx="3623">
                  <c:v>#N/A</c:v>
                </c:pt>
                <c:pt idx="3624">
                  <c:v>#N/A</c:v>
                </c:pt>
                <c:pt idx="3625">
                  <c:v>#N/A</c:v>
                </c:pt>
                <c:pt idx="3626">
                  <c:v>#N/A</c:v>
                </c:pt>
                <c:pt idx="3627">
                  <c:v>#N/A</c:v>
                </c:pt>
                <c:pt idx="3628">
                  <c:v>#N/A</c:v>
                </c:pt>
                <c:pt idx="3629">
                  <c:v>#N/A</c:v>
                </c:pt>
                <c:pt idx="3630">
                  <c:v>#N/A</c:v>
                </c:pt>
                <c:pt idx="3631">
                  <c:v>#N/A</c:v>
                </c:pt>
                <c:pt idx="3632">
                  <c:v>#N/A</c:v>
                </c:pt>
                <c:pt idx="3633">
                  <c:v>#N/A</c:v>
                </c:pt>
                <c:pt idx="3634">
                  <c:v>#N/A</c:v>
                </c:pt>
                <c:pt idx="3635">
                  <c:v>#N/A</c:v>
                </c:pt>
                <c:pt idx="3636">
                  <c:v>#N/A</c:v>
                </c:pt>
                <c:pt idx="3637">
                  <c:v>#N/A</c:v>
                </c:pt>
                <c:pt idx="3638">
                  <c:v>#N/A</c:v>
                </c:pt>
                <c:pt idx="3639">
                  <c:v>#N/A</c:v>
                </c:pt>
                <c:pt idx="3640">
                  <c:v>#N/A</c:v>
                </c:pt>
                <c:pt idx="3641">
                  <c:v>#N/A</c:v>
                </c:pt>
                <c:pt idx="3642">
                  <c:v>#N/A</c:v>
                </c:pt>
                <c:pt idx="3643">
                  <c:v>#N/A</c:v>
                </c:pt>
                <c:pt idx="3644">
                  <c:v>#N/A</c:v>
                </c:pt>
                <c:pt idx="3645">
                  <c:v>#N/A</c:v>
                </c:pt>
                <c:pt idx="3646">
                  <c:v>#N/A</c:v>
                </c:pt>
                <c:pt idx="3647">
                  <c:v>#N/A</c:v>
                </c:pt>
                <c:pt idx="3648">
                  <c:v>#N/A</c:v>
                </c:pt>
                <c:pt idx="3649">
                  <c:v>#N/A</c:v>
                </c:pt>
                <c:pt idx="3650">
                  <c:v>#N/A</c:v>
                </c:pt>
                <c:pt idx="3651">
                  <c:v>#N/A</c:v>
                </c:pt>
                <c:pt idx="3652">
                  <c:v>#N/A</c:v>
                </c:pt>
                <c:pt idx="3653">
                  <c:v>#N/A</c:v>
                </c:pt>
                <c:pt idx="3654">
                  <c:v>#N/A</c:v>
                </c:pt>
                <c:pt idx="3655">
                  <c:v>#N/A</c:v>
                </c:pt>
                <c:pt idx="3656">
                  <c:v>#N/A</c:v>
                </c:pt>
                <c:pt idx="3657">
                  <c:v>#N/A</c:v>
                </c:pt>
                <c:pt idx="3658">
                  <c:v>#N/A</c:v>
                </c:pt>
                <c:pt idx="3659">
                  <c:v>#N/A</c:v>
                </c:pt>
                <c:pt idx="3660">
                  <c:v>#N/A</c:v>
                </c:pt>
                <c:pt idx="3661">
                  <c:v>#N/A</c:v>
                </c:pt>
                <c:pt idx="3662">
                  <c:v>#N/A</c:v>
                </c:pt>
                <c:pt idx="3663">
                  <c:v>#N/A</c:v>
                </c:pt>
                <c:pt idx="3664">
                  <c:v>#N/A</c:v>
                </c:pt>
                <c:pt idx="3665">
                  <c:v>#N/A</c:v>
                </c:pt>
                <c:pt idx="3666">
                  <c:v>#N/A</c:v>
                </c:pt>
                <c:pt idx="3667">
                  <c:v>#N/A</c:v>
                </c:pt>
                <c:pt idx="3668">
                  <c:v>#N/A</c:v>
                </c:pt>
                <c:pt idx="3669">
                  <c:v>#N/A</c:v>
                </c:pt>
                <c:pt idx="3670">
                  <c:v>#N/A</c:v>
                </c:pt>
                <c:pt idx="3671">
                  <c:v>#N/A</c:v>
                </c:pt>
                <c:pt idx="3672">
                  <c:v>#N/A</c:v>
                </c:pt>
                <c:pt idx="3673">
                  <c:v>#N/A</c:v>
                </c:pt>
                <c:pt idx="3674">
                  <c:v>#N/A</c:v>
                </c:pt>
                <c:pt idx="3675">
                  <c:v>#N/A</c:v>
                </c:pt>
                <c:pt idx="3676">
                  <c:v>#N/A</c:v>
                </c:pt>
                <c:pt idx="3677">
                  <c:v>#N/A</c:v>
                </c:pt>
                <c:pt idx="3678">
                  <c:v>#N/A</c:v>
                </c:pt>
                <c:pt idx="3679">
                  <c:v>#N/A</c:v>
                </c:pt>
                <c:pt idx="3680">
                  <c:v>#N/A</c:v>
                </c:pt>
                <c:pt idx="3681">
                  <c:v>#N/A</c:v>
                </c:pt>
                <c:pt idx="3682">
                  <c:v>#N/A</c:v>
                </c:pt>
                <c:pt idx="3683">
                  <c:v>#N/A</c:v>
                </c:pt>
                <c:pt idx="3684">
                  <c:v>#N/A</c:v>
                </c:pt>
                <c:pt idx="3685">
                  <c:v>#N/A</c:v>
                </c:pt>
                <c:pt idx="3686">
                  <c:v>#N/A</c:v>
                </c:pt>
                <c:pt idx="3687">
                  <c:v>#N/A</c:v>
                </c:pt>
                <c:pt idx="3688">
                  <c:v>#N/A</c:v>
                </c:pt>
                <c:pt idx="3689">
                  <c:v>#N/A</c:v>
                </c:pt>
                <c:pt idx="3690">
                  <c:v>#N/A</c:v>
                </c:pt>
                <c:pt idx="3691">
                  <c:v>#N/A</c:v>
                </c:pt>
                <c:pt idx="3692">
                  <c:v>#N/A</c:v>
                </c:pt>
                <c:pt idx="3693">
                  <c:v>#N/A</c:v>
                </c:pt>
                <c:pt idx="3694">
                  <c:v>#N/A</c:v>
                </c:pt>
                <c:pt idx="3695">
                  <c:v>#N/A</c:v>
                </c:pt>
                <c:pt idx="3696">
                  <c:v>#N/A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#N/A</c:v>
                </c:pt>
                <c:pt idx="3701">
                  <c:v>#N/A</c:v>
                </c:pt>
                <c:pt idx="3702">
                  <c:v>#N/A</c:v>
                </c:pt>
                <c:pt idx="3703">
                  <c:v>#N/A</c:v>
                </c:pt>
                <c:pt idx="3704">
                  <c:v>#N/A</c:v>
                </c:pt>
                <c:pt idx="3705">
                  <c:v>#N/A</c:v>
                </c:pt>
                <c:pt idx="3706">
                  <c:v>#N/A</c:v>
                </c:pt>
                <c:pt idx="3707">
                  <c:v>#N/A</c:v>
                </c:pt>
                <c:pt idx="3708">
                  <c:v>#N/A</c:v>
                </c:pt>
                <c:pt idx="3709">
                  <c:v>#N/A</c:v>
                </c:pt>
                <c:pt idx="3710">
                  <c:v>#N/A</c:v>
                </c:pt>
                <c:pt idx="3711">
                  <c:v>#N/A</c:v>
                </c:pt>
                <c:pt idx="3712">
                  <c:v>#N/A</c:v>
                </c:pt>
                <c:pt idx="3713">
                  <c:v>#N/A</c:v>
                </c:pt>
                <c:pt idx="3714">
                  <c:v>#N/A</c:v>
                </c:pt>
                <c:pt idx="3715">
                  <c:v>#N/A</c:v>
                </c:pt>
                <c:pt idx="3716">
                  <c:v>#N/A</c:v>
                </c:pt>
                <c:pt idx="3717">
                  <c:v>#N/A</c:v>
                </c:pt>
                <c:pt idx="3718">
                  <c:v>#N/A</c:v>
                </c:pt>
                <c:pt idx="3719">
                  <c:v>#N/A</c:v>
                </c:pt>
                <c:pt idx="3720">
                  <c:v>#N/A</c:v>
                </c:pt>
                <c:pt idx="3721">
                  <c:v>#N/A</c:v>
                </c:pt>
                <c:pt idx="3722">
                  <c:v>#N/A</c:v>
                </c:pt>
                <c:pt idx="3723">
                  <c:v>#N/A</c:v>
                </c:pt>
                <c:pt idx="3724">
                  <c:v>#N/A</c:v>
                </c:pt>
                <c:pt idx="3725">
                  <c:v>#N/A</c:v>
                </c:pt>
                <c:pt idx="3726">
                  <c:v>#N/A</c:v>
                </c:pt>
                <c:pt idx="3727">
                  <c:v>#N/A</c:v>
                </c:pt>
                <c:pt idx="3728">
                  <c:v>#N/A</c:v>
                </c:pt>
                <c:pt idx="3729">
                  <c:v>#N/A</c:v>
                </c:pt>
                <c:pt idx="3730">
                  <c:v>#N/A</c:v>
                </c:pt>
                <c:pt idx="3731">
                  <c:v>#N/A</c:v>
                </c:pt>
                <c:pt idx="3732">
                  <c:v>#N/A</c:v>
                </c:pt>
                <c:pt idx="3733">
                  <c:v>#N/A</c:v>
                </c:pt>
                <c:pt idx="3734">
                  <c:v>#N/A</c:v>
                </c:pt>
                <c:pt idx="3735">
                  <c:v>#N/A</c:v>
                </c:pt>
                <c:pt idx="3736">
                  <c:v>#N/A</c:v>
                </c:pt>
                <c:pt idx="3737">
                  <c:v>#N/A</c:v>
                </c:pt>
                <c:pt idx="3738">
                  <c:v>#N/A</c:v>
                </c:pt>
                <c:pt idx="3739">
                  <c:v>#N/A</c:v>
                </c:pt>
                <c:pt idx="3740">
                  <c:v>#N/A</c:v>
                </c:pt>
                <c:pt idx="3741">
                  <c:v>#N/A</c:v>
                </c:pt>
                <c:pt idx="3742">
                  <c:v>#N/A</c:v>
                </c:pt>
                <c:pt idx="3743">
                  <c:v>#N/A</c:v>
                </c:pt>
                <c:pt idx="3744">
                  <c:v>#N/A</c:v>
                </c:pt>
                <c:pt idx="3745">
                  <c:v>#N/A</c:v>
                </c:pt>
                <c:pt idx="3746">
                  <c:v>#N/A</c:v>
                </c:pt>
                <c:pt idx="3747">
                  <c:v>#N/A</c:v>
                </c:pt>
                <c:pt idx="3748">
                  <c:v>#N/A</c:v>
                </c:pt>
                <c:pt idx="3749">
                  <c:v>#N/A</c:v>
                </c:pt>
                <c:pt idx="3750">
                  <c:v>#N/A</c:v>
                </c:pt>
                <c:pt idx="3751">
                  <c:v>#N/A</c:v>
                </c:pt>
                <c:pt idx="3752">
                  <c:v>#N/A</c:v>
                </c:pt>
                <c:pt idx="3753">
                  <c:v>#N/A</c:v>
                </c:pt>
                <c:pt idx="3754">
                  <c:v>#N/A</c:v>
                </c:pt>
                <c:pt idx="3755">
                  <c:v>#N/A</c:v>
                </c:pt>
                <c:pt idx="3756">
                  <c:v>#N/A</c:v>
                </c:pt>
                <c:pt idx="3757">
                  <c:v>#N/A</c:v>
                </c:pt>
                <c:pt idx="3758">
                  <c:v>#N/A</c:v>
                </c:pt>
                <c:pt idx="3759">
                  <c:v>#N/A</c:v>
                </c:pt>
                <c:pt idx="3760">
                  <c:v>#N/A</c:v>
                </c:pt>
                <c:pt idx="3761">
                  <c:v>#N/A</c:v>
                </c:pt>
                <c:pt idx="3762">
                  <c:v>#N/A</c:v>
                </c:pt>
                <c:pt idx="3763">
                  <c:v>#N/A</c:v>
                </c:pt>
                <c:pt idx="3764">
                  <c:v>#N/A</c:v>
                </c:pt>
                <c:pt idx="3765">
                  <c:v>#N/A</c:v>
                </c:pt>
                <c:pt idx="3766">
                  <c:v>#N/A</c:v>
                </c:pt>
                <c:pt idx="3767">
                  <c:v>#N/A</c:v>
                </c:pt>
                <c:pt idx="3768">
                  <c:v>#N/A</c:v>
                </c:pt>
                <c:pt idx="3769">
                  <c:v>#N/A</c:v>
                </c:pt>
                <c:pt idx="3770">
                  <c:v>#N/A</c:v>
                </c:pt>
                <c:pt idx="3771">
                  <c:v>#N/A</c:v>
                </c:pt>
                <c:pt idx="3772">
                  <c:v>#N/A</c:v>
                </c:pt>
                <c:pt idx="3773">
                  <c:v>#N/A</c:v>
                </c:pt>
                <c:pt idx="3774">
                  <c:v>#N/A</c:v>
                </c:pt>
                <c:pt idx="3775">
                  <c:v>#N/A</c:v>
                </c:pt>
                <c:pt idx="3776">
                  <c:v>#N/A</c:v>
                </c:pt>
                <c:pt idx="3777">
                  <c:v>#N/A</c:v>
                </c:pt>
                <c:pt idx="3778">
                  <c:v>#N/A</c:v>
                </c:pt>
                <c:pt idx="3779">
                  <c:v>#N/A</c:v>
                </c:pt>
                <c:pt idx="3780">
                  <c:v>#N/A</c:v>
                </c:pt>
                <c:pt idx="3781">
                  <c:v>#N/A</c:v>
                </c:pt>
                <c:pt idx="3782">
                  <c:v>#N/A</c:v>
                </c:pt>
                <c:pt idx="3783">
                  <c:v>#N/A</c:v>
                </c:pt>
                <c:pt idx="3784">
                  <c:v>#N/A</c:v>
                </c:pt>
                <c:pt idx="3785">
                  <c:v>#N/A</c:v>
                </c:pt>
                <c:pt idx="3786">
                  <c:v>#N/A</c:v>
                </c:pt>
                <c:pt idx="3787">
                  <c:v>#N/A</c:v>
                </c:pt>
                <c:pt idx="3788">
                  <c:v>#N/A</c:v>
                </c:pt>
                <c:pt idx="3789">
                  <c:v>#N/A</c:v>
                </c:pt>
                <c:pt idx="3790">
                  <c:v>#N/A</c:v>
                </c:pt>
                <c:pt idx="3791">
                  <c:v>#N/A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#N/A</c:v>
                </c:pt>
                <c:pt idx="3801">
                  <c:v>#N/A</c:v>
                </c:pt>
                <c:pt idx="3802">
                  <c:v>#N/A</c:v>
                </c:pt>
                <c:pt idx="3803">
                  <c:v>#N/A</c:v>
                </c:pt>
                <c:pt idx="3804">
                  <c:v>#N/A</c:v>
                </c:pt>
                <c:pt idx="3805">
                  <c:v>#N/A</c:v>
                </c:pt>
                <c:pt idx="3806">
                  <c:v>#N/A</c:v>
                </c:pt>
                <c:pt idx="3807">
                  <c:v>#N/A</c:v>
                </c:pt>
                <c:pt idx="3808">
                  <c:v>#N/A</c:v>
                </c:pt>
                <c:pt idx="3809">
                  <c:v>#N/A</c:v>
                </c:pt>
                <c:pt idx="3810">
                  <c:v>#N/A</c:v>
                </c:pt>
                <c:pt idx="3811">
                  <c:v>#N/A</c:v>
                </c:pt>
                <c:pt idx="3812">
                  <c:v>#N/A</c:v>
                </c:pt>
                <c:pt idx="3813">
                  <c:v>#N/A</c:v>
                </c:pt>
                <c:pt idx="3814">
                  <c:v>#N/A</c:v>
                </c:pt>
                <c:pt idx="3815">
                  <c:v>#N/A</c:v>
                </c:pt>
                <c:pt idx="3816">
                  <c:v>#N/A</c:v>
                </c:pt>
                <c:pt idx="3817">
                  <c:v>#N/A</c:v>
                </c:pt>
                <c:pt idx="3818">
                  <c:v>#N/A</c:v>
                </c:pt>
                <c:pt idx="3819">
                  <c:v>#N/A</c:v>
                </c:pt>
                <c:pt idx="3820">
                  <c:v>#N/A</c:v>
                </c:pt>
                <c:pt idx="3821">
                  <c:v>#N/A</c:v>
                </c:pt>
                <c:pt idx="3822">
                  <c:v>#N/A</c:v>
                </c:pt>
                <c:pt idx="3823">
                  <c:v>#N/A</c:v>
                </c:pt>
                <c:pt idx="3824">
                  <c:v>#N/A</c:v>
                </c:pt>
                <c:pt idx="3825">
                  <c:v>#N/A</c:v>
                </c:pt>
                <c:pt idx="3826">
                  <c:v>#N/A</c:v>
                </c:pt>
                <c:pt idx="3827">
                  <c:v>#N/A</c:v>
                </c:pt>
                <c:pt idx="3828">
                  <c:v>#N/A</c:v>
                </c:pt>
                <c:pt idx="3829">
                  <c:v>#N/A</c:v>
                </c:pt>
                <c:pt idx="3830">
                  <c:v>#N/A</c:v>
                </c:pt>
                <c:pt idx="3831">
                  <c:v>#N/A</c:v>
                </c:pt>
                <c:pt idx="3832">
                  <c:v>#N/A</c:v>
                </c:pt>
                <c:pt idx="3833">
                  <c:v>#N/A</c:v>
                </c:pt>
                <c:pt idx="3834">
                  <c:v>#N/A</c:v>
                </c:pt>
                <c:pt idx="3835">
                  <c:v>#N/A</c:v>
                </c:pt>
                <c:pt idx="3836">
                  <c:v>#N/A</c:v>
                </c:pt>
                <c:pt idx="3837">
                  <c:v>#N/A</c:v>
                </c:pt>
                <c:pt idx="3838">
                  <c:v>#N/A</c:v>
                </c:pt>
                <c:pt idx="3839">
                  <c:v>#N/A</c:v>
                </c:pt>
                <c:pt idx="3840">
                  <c:v>#N/A</c:v>
                </c:pt>
                <c:pt idx="3841">
                  <c:v>#N/A</c:v>
                </c:pt>
                <c:pt idx="3842">
                  <c:v>#N/A</c:v>
                </c:pt>
                <c:pt idx="3843">
                  <c:v>#N/A</c:v>
                </c:pt>
                <c:pt idx="3844">
                  <c:v>#N/A</c:v>
                </c:pt>
                <c:pt idx="3845">
                  <c:v>#N/A</c:v>
                </c:pt>
                <c:pt idx="3846">
                  <c:v>#N/A</c:v>
                </c:pt>
                <c:pt idx="3847">
                  <c:v>#N/A</c:v>
                </c:pt>
                <c:pt idx="3848">
                  <c:v>#N/A</c:v>
                </c:pt>
                <c:pt idx="3849">
                  <c:v>#N/A</c:v>
                </c:pt>
                <c:pt idx="3850">
                  <c:v>#N/A</c:v>
                </c:pt>
                <c:pt idx="3851">
                  <c:v>#N/A</c:v>
                </c:pt>
                <c:pt idx="3852">
                  <c:v>#N/A</c:v>
                </c:pt>
                <c:pt idx="3853">
                  <c:v>#N/A</c:v>
                </c:pt>
                <c:pt idx="3854">
                  <c:v>#N/A</c:v>
                </c:pt>
                <c:pt idx="3855">
                  <c:v>#N/A</c:v>
                </c:pt>
                <c:pt idx="3856">
                  <c:v>#N/A</c:v>
                </c:pt>
                <c:pt idx="3857">
                  <c:v>#N/A</c:v>
                </c:pt>
                <c:pt idx="3858">
                  <c:v>#N/A</c:v>
                </c:pt>
                <c:pt idx="3859">
                  <c:v>#N/A</c:v>
                </c:pt>
                <c:pt idx="3860">
                  <c:v>#N/A</c:v>
                </c:pt>
                <c:pt idx="3861">
                  <c:v>#N/A</c:v>
                </c:pt>
                <c:pt idx="3862">
                  <c:v>#N/A</c:v>
                </c:pt>
                <c:pt idx="3863">
                  <c:v>#N/A</c:v>
                </c:pt>
                <c:pt idx="3864">
                  <c:v>#N/A</c:v>
                </c:pt>
                <c:pt idx="3865">
                  <c:v>#N/A</c:v>
                </c:pt>
                <c:pt idx="3866">
                  <c:v>#N/A</c:v>
                </c:pt>
                <c:pt idx="3867">
                  <c:v>#N/A</c:v>
                </c:pt>
                <c:pt idx="3868">
                  <c:v>#N/A</c:v>
                </c:pt>
                <c:pt idx="3869">
                  <c:v>#N/A</c:v>
                </c:pt>
                <c:pt idx="3870">
                  <c:v>#N/A</c:v>
                </c:pt>
                <c:pt idx="3871">
                  <c:v>#N/A</c:v>
                </c:pt>
                <c:pt idx="3872">
                  <c:v>#N/A</c:v>
                </c:pt>
                <c:pt idx="3873">
                  <c:v>#N/A</c:v>
                </c:pt>
                <c:pt idx="3874">
                  <c:v>#N/A</c:v>
                </c:pt>
                <c:pt idx="3875">
                  <c:v>#N/A</c:v>
                </c:pt>
                <c:pt idx="3876">
                  <c:v>#N/A</c:v>
                </c:pt>
                <c:pt idx="3877">
                  <c:v>#N/A</c:v>
                </c:pt>
                <c:pt idx="3878">
                  <c:v>#N/A</c:v>
                </c:pt>
                <c:pt idx="3879">
                  <c:v>#N/A</c:v>
                </c:pt>
                <c:pt idx="3880">
                  <c:v>#N/A</c:v>
                </c:pt>
                <c:pt idx="3881">
                  <c:v>#N/A</c:v>
                </c:pt>
                <c:pt idx="3882">
                  <c:v>#N/A</c:v>
                </c:pt>
                <c:pt idx="3883">
                  <c:v>#N/A</c:v>
                </c:pt>
                <c:pt idx="3884">
                  <c:v>#N/A</c:v>
                </c:pt>
                <c:pt idx="3885">
                  <c:v>#N/A</c:v>
                </c:pt>
                <c:pt idx="3886">
                  <c:v>#N/A</c:v>
                </c:pt>
                <c:pt idx="3887">
                  <c:v>#N/A</c:v>
                </c:pt>
                <c:pt idx="3888">
                  <c:v>#N/A</c:v>
                </c:pt>
                <c:pt idx="3889">
                  <c:v>#N/A</c:v>
                </c:pt>
                <c:pt idx="3890">
                  <c:v>#N/A</c:v>
                </c:pt>
                <c:pt idx="3891">
                  <c:v>#N/A</c:v>
                </c:pt>
                <c:pt idx="3892">
                  <c:v>#N/A</c:v>
                </c:pt>
                <c:pt idx="3893">
                  <c:v>#N/A</c:v>
                </c:pt>
                <c:pt idx="3894">
                  <c:v>#N/A</c:v>
                </c:pt>
                <c:pt idx="3895">
                  <c:v>#N/A</c:v>
                </c:pt>
                <c:pt idx="3896">
                  <c:v>#N/A</c:v>
                </c:pt>
                <c:pt idx="3897">
                  <c:v>#N/A</c:v>
                </c:pt>
                <c:pt idx="3898">
                  <c:v>#N/A</c:v>
                </c:pt>
                <c:pt idx="3899">
                  <c:v>#N/A</c:v>
                </c:pt>
                <c:pt idx="3900">
                  <c:v>#N/A</c:v>
                </c:pt>
                <c:pt idx="3901">
                  <c:v>#N/A</c:v>
                </c:pt>
                <c:pt idx="3902">
                  <c:v>#N/A</c:v>
                </c:pt>
                <c:pt idx="3903">
                  <c:v>#N/A</c:v>
                </c:pt>
                <c:pt idx="3904">
                  <c:v>#N/A</c:v>
                </c:pt>
                <c:pt idx="3905">
                  <c:v>#N/A</c:v>
                </c:pt>
                <c:pt idx="3906">
                  <c:v>#N/A</c:v>
                </c:pt>
                <c:pt idx="3907">
                  <c:v>#N/A</c:v>
                </c:pt>
                <c:pt idx="3908">
                  <c:v>#N/A</c:v>
                </c:pt>
                <c:pt idx="3909">
                  <c:v>#N/A</c:v>
                </c:pt>
                <c:pt idx="3910">
                  <c:v>#N/A</c:v>
                </c:pt>
                <c:pt idx="3911">
                  <c:v>#N/A</c:v>
                </c:pt>
                <c:pt idx="3912">
                  <c:v>#N/A</c:v>
                </c:pt>
                <c:pt idx="3913">
                  <c:v>#N/A</c:v>
                </c:pt>
                <c:pt idx="3914">
                  <c:v>#N/A</c:v>
                </c:pt>
                <c:pt idx="3915">
                  <c:v>#N/A</c:v>
                </c:pt>
                <c:pt idx="3916">
                  <c:v>#N/A</c:v>
                </c:pt>
                <c:pt idx="3917">
                  <c:v>#N/A</c:v>
                </c:pt>
                <c:pt idx="3918">
                  <c:v>#N/A</c:v>
                </c:pt>
                <c:pt idx="3919">
                  <c:v>#N/A</c:v>
                </c:pt>
                <c:pt idx="3920">
                  <c:v>#N/A</c:v>
                </c:pt>
                <c:pt idx="3921">
                  <c:v>#N/A</c:v>
                </c:pt>
                <c:pt idx="3922">
                  <c:v>#N/A</c:v>
                </c:pt>
                <c:pt idx="3923">
                  <c:v>#N/A</c:v>
                </c:pt>
                <c:pt idx="3924">
                  <c:v>#N/A</c:v>
                </c:pt>
                <c:pt idx="3925">
                  <c:v>#N/A</c:v>
                </c:pt>
                <c:pt idx="3926">
                  <c:v>#N/A</c:v>
                </c:pt>
                <c:pt idx="3927">
                  <c:v>#N/A</c:v>
                </c:pt>
                <c:pt idx="3928">
                  <c:v>#N/A</c:v>
                </c:pt>
                <c:pt idx="3929">
                  <c:v>#N/A</c:v>
                </c:pt>
                <c:pt idx="3930">
                  <c:v>#N/A</c:v>
                </c:pt>
                <c:pt idx="3931">
                  <c:v>#N/A</c:v>
                </c:pt>
                <c:pt idx="3932">
                  <c:v>#N/A</c:v>
                </c:pt>
                <c:pt idx="3933">
                  <c:v>#N/A</c:v>
                </c:pt>
                <c:pt idx="3934">
                  <c:v>#N/A</c:v>
                </c:pt>
                <c:pt idx="3935">
                  <c:v>#N/A</c:v>
                </c:pt>
                <c:pt idx="3936">
                  <c:v>#N/A</c:v>
                </c:pt>
                <c:pt idx="3937">
                  <c:v>#N/A</c:v>
                </c:pt>
                <c:pt idx="3938">
                  <c:v>#N/A</c:v>
                </c:pt>
                <c:pt idx="3939">
                  <c:v>#N/A</c:v>
                </c:pt>
                <c:pt idx="3940">
                  <c:v>#N/A</c:v>
                </c:pt>
                <c:pt idx="3941">
                  <c:v>#N/A</c:v>
                </c:pt>
                <c:pt idx="3942">
                  <c:v>#N/A</c:v>
                </c:pt>
                <c:pt idx="3943">
                  <c:v>#N/A</c:v>
                </c:pt>
                <c:pt idx="3944">
                  <c:v>#N/A</c:v>
                </c:pt>
                <c:pt idx="3945">
                  <c:v>#N/A</c:v>
                </c:pt>
                <c:pt idx="3946">
                  <c:v>#N/A</c:v>
                </c:pt>
                <c:pt idx="3947">
                  <c:v>#N/A</c:v>
                </c:pt>
                <c:pt idx="3948">
                  <c:v>#N/A</c:v>
                </c:pt>
                <c:pt idx="3949">
                  <c:v>#N/A</c:v>
                </c:pt>
                <c:pt idx="3950">
                  <c:v>#N/A</c:v>
                </c:pt>
                <c:pt idx="3951">
                  <c:v>#N/A</c:v>
                </c:pt>
                <c:pt idx="3952">
                  <c:v>#N/A</c:v>
                </c:pt>
                <c:pt idx="3953">
                  <c:v>#N/A</c:v>
                </c:pt>
                <c:pt idx="3954">
                  <c:v>#N/A</c:v>
                </c:pt>
                <c:pt idx="3955">
                  <c:v>#N/A</c:v>
                </c:pt>
                <c:pt idx="3956">
                  <c:v>#N/A</c:v>
                </c:pt>
                <c:pt idx="3957">
                  <c:v>#N/A</c:v>
                </c:pt>
                <c:pt idx="3958">
                  <c:v>#N/A</c:v>
                </c:pt>
                <c:pt idx="3959">
                  <c:v>#N/A</c:v>
                </c:pt>
                <c:pt idx="3960">
                  <c:v>#N/A</c:v>
                </c:pt>
                <c:pt idx="3961">
                  <c:v>#N/A</c:v>
                </c:pt>
                <c:pt idx="3962">
                  <c:v>#N/A</c:v>
                </c:pt>
                <c:pt idx="3963">
                  <c:v>#N/A</c:v>
                </c:pt>
                <c:pt idx="3964">
                  <c:v>#N/A</c:v>
                </c:pt>
                <c:pt idx="3965">
                  <c:v>#N/A</c:v>
                </c:pt>
                <c:pt idx="3966">
                  <c:v>#N/A</c:v>
                </c:pt>
                <c:pt idx="3967">
                  <c:v>#N/A</c:v>
                </c:pt>
                <c:pt idx="3968">
                  <c:v>#N/A</c:v>
                </c:pt>
                <c:pt idx="3969">
                  <c:v>#N/A</c:v>
                </c:pt>
                <c:pt idx="3970">
                  <c:v>#N/A</c:v>
                </c:pt>
                <c:pt idx="3971">
                  <c:v>#N/A</c:v>
                </c:pt>
                <c:pt idx="3972">
                  <c:v>#N/A</c:v>
                </c:pt>
                <c:pt idx="3973">
                  <c:v>#N/A</c:v>
                </c:pt>
                <c:pt idx="3974">
                  <c:v>#N/A</c:v>
                </c:pt>
                <c:pt idx="3975">
                  <c:v>#N/A</c:v>
                </c:pt>
                <c:pt idx="3976">
                  <c:v>#N/A</c:v>
                </c:pt>
                <c:pt idx="3977">
                  <c:v>#N/A</c:v>
                </c:pt>
                <c:pt idx="3978">
                  <c:v>#N/A</c:v>
                </c:pt>
                <c:pt idx="3979">
                  <c:v>#N/A</c:v>
                </c:pt>
                <c:pt idx="3980">
                  <c:v>#N/A</c:v>
                </c:pt>
                <c:pt idx="3981">
                  <c:v>#N/A</c:v>
                </c:pt>
                <c:pt idx="3982">
                  <c:v>#N/A</c:v>
                </c:pt>
                <c:pt idx="3983">
                  <c:v>#N/A</c:v>
                </c:pt>
                <c:pt idx="3984">
                  <c:v>#N/A</c:v>
                </c:pt>
                <c:pt idx="3985">
                  <c:v>#N/A</c:v>
                </c:pt>
                <c:pt idx="3986">
                  <c:v>#N/A</c:v>
                </c:pt>
                <c:pt idx="3987">
                  <c:v>#N/A</c:v>
                </c:pt>
                <c:pt idx="3988">
                  <c:v>#N/A</c:v>
                </c:pt>
                <c:pt idx="3989">
                  <c:v>#N/A</c:v>
                </c:pt>
                <c:pt idx="3990">
                  <c:v>#N/A</c:v>
                </c:pt>
                <c:pt idx="3991">
                  <c:v>#N/A</c:v>
                </c:pt>
                <c:pt idx="3992">
                  <c:v>#N/A</c:v>
                </c:pt>
                <c:pt idx="3993">
                  <c:v>#N/A</c:v>
                </c:pt>
                <c:pt idx="3994">
                  <c:v>#N/A</c:v>
                </c:pt>
                <c:pt idx="3995">
                  <c:v>#N/A</c:v>
                </c:pt>
                <c:pt idx="3996">
                  <c:v>#N/A</c:v>
                </c:pt>
                <c:pt idx="3997">
                  <c:v>#N/A</c:v>
                </c:pt>
                <c:pt idx="3998">
                  <c:v>#N/A</c:v>
                </c:pt>
                <c:pt idx="3999">
                  <c:v>#N/A</c:v>
                </c:pt>
                <c:pt idx="4000">
                  <c:v>#N/A</c:v>
                </c:pt>
                <c:pt idx="4001">
                  <c:v>#N/A</c:v>
                </c:pt>
                <c:pt idx="4002">
                  <c:v>#N/A</c:v>
                </c:pt>
                <c:pt idx="4003">
                  <c:v>#N/A</c:v>
                </c:pt>
                <c:pt idx="4004">
                  <c:v>#N/A</c:v>
                </c:pt>
                <c:pt idx="4005">
                  <c:v>#N/A</c:v>
                </c:pt>
                <c:pt idx="4006">
                  <c:v>#N/A</c:v>
                </c:pt>
                <c:pt idx="4007">
                  <c:v>#N/A</c:v>
                </c:pt>
                <c:pt idx="4008">
                  <c:v>#N/A</c:v>
                </c:pt>
                <c:pt idx="4009">
                  <c:v>#N/A</c:v>
                </c:pt>
                <c:pt idx="4010">
                  <c:v>#N/A</c:v>
                </c:pt>
                <c:pt idx="4011">
                  <c:v>#N/A</c:v>
                </c:pt>
                <c:pt idx="4012">
                  <c:v>#N/A</c:v>
                </c:pt>
                <c:pt idx="4013">
                  <c:v>#N/A</c:v>
                </c:pt>
                <c:pt idx="4014">
                  <c:v>#N/A</c:v>
                </c:pt>
                <c:pt idx="4015">
                  <c:v>#N/A</c:v>
                </c:pt>
                <c:pt idx="4016">
                  <c:v>#N/A</c:v>
                </c:pt>
                <c:pt idx="4017">
                  <c:v>#N/A</c:v>
                </c:pt>
                <c:pt idx="4018">
                  <c:v>#N/A</c:v>
                </c:pt>
                <c:pt idx="4019">
                  <c:v>#N/A</c:v>
                </c:pt>
                <c:pt idx="4020">
                  <c:v>#N/A</c:v>
                </c:pt>
                <c:pt idx="4021">
                  <c:v>#N/A</c:v>
                </c:pt>
                <c:pt idx="4022">
                  <c:v>#N/A</c:v>
                </c:pt>
                <c:pt idx="4023">
                  <c:v>#N/A</c:v>
                </c:pt>
                <c:pt idx="4024">
                  <c:v>#N/A</c:v>
                </c:pt>
                <c:pt idx="4025">
                  <c:v>#N/A</c:v>
                </c:pt>
                <c:pt idx="4026">
                  <c:v>#N/A</c:v>
                </c:pt>
                <c:pt idx="4027">
                  <c:v>#N/A</c:v>
                </c:pt>
                <c:pt idx="4028">
                  <c:v>#N/A</c:v>
                </c:pt>
                <c:pt idx="4029">
                  <c:v>#N/A</c:v>
                </c:pt>
                <c:pt idx="4030">
                  <c:v>#N/A</c:v>
                </c:pt>
                <c:pt idx="4031">
                  <c:v>#N/A</c:v>
                </c:pt>
                <c:pt idx="4032">
                  <c:v>#N/A</c:v>
                </c:pt>
                <c:pt idx="4033">
                  <c:v>#N/A</c:v>
                </c:pt>
                <c:pt idx="4034">
                  <c:v>#N/A</c:v>
                </c:pt>
                <c:pt idx="4035">
                  <c:v>#N/A</c:v>
                </c:pt>
                <c:pt idx="4036">
                  <c:v>#N/A</c:v>
                </c:pt>
                <c:pt idx="4037">
                  <c:v>#N/A</c:v>
                </c:pt>
                <c:pt idx="4038">
                  <c:v>#N/A</c:v>
                </c:pt>
                <c:pt idx="4039">
                  <c:v>#N/A</c:v>
                </c:pt>
                <c:pt idx="4040">
                  <c:v>#N/A</c:v>
                </c:pt>
                <c:pt idx="4041">
                  <c:v>#N/A</c:v>
                </c:pt>
                <c:pt idx="4042">
                  <c:v>#N/A</c:v>
                </c:pt>
                <c:pt idx="4043">
                  <c:v>#N/A</c:v>
                </c:pt>
                <c:pt idx="4044">
                  <c:v>#N/A</c:v>
                </c:pt>
                <c:pt idx="4045">
                  <c:v>#N/A</c:v>
                </c:pt>
                <c:pt idx="4046">
                  <c:v>#N/A</c:v>
                </c:pt>
                <c:pt idx="4047">
                  <c:v>#N/A</c:v>
                </c:pt>
                <c:pt idx="4048">
                  <c:v>#N/A</c:v>
                </c:pt>
                <c:pt idx="4049">
                  <c:v>#N/A</c:v>
                </c:pt>
                <c:pt idx="4050">
                  <c:v>#N/A</c:v>
                </c:pt>
                <c:pt idx="4051">
                  <c:v>#N/A</c:v>
                </c:pt>
                <c:pt idx="4052">
                  <c:v>#N/A</c:v>
                </c:pt>
                <c:pt idx="4053">
                  <c:v>#N/A</c:v>
                </c:pt>
                <c:pt idx="4054">
                  <c:v>#N/A</c:v>
                </c:pt>
                <c:pt idx="4055">
                  <c:v>#N/A</c:v>
                </c:pt>
                <c:pt idx="4056">
                  <c:v>#N/A</c:v>
                </c:pt>
                <c:pt idx="4057">
                  <c:v>#N/A</c:v>
                </c:pt>
                <c:pt idx="4058">
                  <c:v>#N/A</c:v>
                </c:pt>
                <c:pt idx="4059">
                  <c:v>#N/A</c:v>
                </c:pt>
                <c:pt idx="4060">
                  <c:v>#N/A</c:v>
                </c:pt>
                <c:pt idx="4061">
                  <c:v>#N/A</c:v>
                </c:pt>
                <c:pt idx="4062">
                  <c:v>#N/A</c:v>
                </c:pt>
                <c:pt idx="4063">
                  <c:v>#N/A</c:v>
                </c:pt>
                <c:pt idx="4064">
                  <c:v>#N/A</c:v>
                </c:pt>
                <c:pt idx="4065">
                  <c:v>#N/A</c:v>
                </c:pt>
                <c:pt idx="4066">
                  <c:v>#N/A</c:v>
                </c:pt>
                <c:pt idx="4067">
                  <c:v>#N/A</c:v>
                </c:pt>
                <c:pt idx="4068">
                  <c:v>#N/A</c:v>
                </c:pt>
                <c:pt idx="4069">
                  <c:v>#N/A</c:v>
                </c:pt>
                <c:pt idx="4070">
                  <c:v>#N/A</c:v>
                </c:pt>
                <c:pt idx="4071">
                  <c:v>#N/A</c:v>
                </c:pt>
                <c:pt idx="4072">
                  <c:v>#N/A</c:v>
                </c:pt>
                <c:pt idx="4073">
                  <c:v>#N/A</c:v>
                </c:pt>
                <c:pt idx="4074">
                  <c:v>#N/A</c:v>
                </c:pt>
                <c:pt idx="4075">
                  <c:v>#N/A</c:v>
                </c:pt>
                <c:pt idx="4076">
                  <c:v>#N/A</c:v>
                </c:pt>
                <c:pt idx="4077">
                  <c:v>#N/A</c:v>
                </c:pt>
                <c:pt idx="4078">
                  <c:v>#N/A</c:v>
                </c:pt>
                <c:pt idx="4079">
                  <c:v>#N/A</c:v>
                </c:pt>
                <c:pt idx="4080">
                  <c:v>#N/A</c:v>
                </c:pt>
                <c:pt idx="4081">
                  <c:v>#N/A</c:v>
                </c:pt>
                <c:pt idx="4082">
                  <c:v>#N/A</c:v>
                </c:pt>
                <c:pt idx="4083">
                  <c:v>#N/A</c:v>
                </c:pt>
                <c:pt idx="4084">
                  <c:v>#N/A</c:v>
                </c:pt>
                <c:pt idx="4085">
                  <c:v>#N/A</c:v>
                </c:pt>
                <c:pt idx="4086">
                  <c:v>#N/A</c:v>
                </c:pt>
                <c:pt idx="4087">
                  <c:v>#N/A</c:v>
                </c:pt>
                <c:pt idx="4088">
                  <c:v>#N/A</c:v>
                </c:pt>
                <c:pt idx="4089">
                  <c:v>#N/A</c:v>
                </c:pt>
                <c:pt idx="4090">
                  <c:v>#N/A</c:v>
                </c:pt>
                <c:pt idx="4091">
                  <c:v>#N/A</c:v>
                </c:pt>
                <c:pt idx="4092">
                  <c:v>#N/A</c:v>
                </c:pt>
                <c:pt idx="4093">
                  <c:v>#N/A</c:v>
                </c:pt>
                <c:pt idx="4094">
                  <c:v>#N/A</c:v>
                </c:pt>
                <c:pt idx="4095">
                  <c:v>#N/A</c:v>
                </c:pt>
                <c:pt idx="4096">
                  <c:v>#N/A</c:v>
                </c:pt>
                <c:pt idx="4097">
                  <c:v>#N/A</c:v>
                </c:pt>
                <c:pt idx="4098">
                  <c:v>#N/A</c:v>
                </c:pt>
                <c:pt idx="4099">
                  <c:v>#N/A</c:v>
                </c:pt>
                <c:pt idx="4100">
                  <c:v>#N/A</c:v>
                </c:pt>
                <c:pt idx="4101">
                  <c:v>#N/A</c:v>
                </c:pt>
                <c:pt idx="4102">
                  <c:v>#N/A</c:v>
                </c:pt>
                <c:pt idx="4103">
                  <c:v>#N/A</c:v>
                </c:pt>
                <c:pt idx="4104">
                  <c:v>#N/A</c:v>
                </c:pt>
                <c:pt idx="4105">
                  <c:v>#N/A</c:v>
                </c:pt>
                <c:pt idx="4106">
                  <c:v>#N/A</c:v>
                </c:pt>
                <c:pt idx="4107">
                  <c:v>#N/A</c:v>
                </c:pt>
                <c:pt idx="4108">
                  <c:v>#N/A</c:v>
                </c:pt>
                <c:pt idx="4109">
                  <c:v>#N/A</c:v>
                </c:pt>
                <c:pt idx="4110">
                  <c:v>#N/A</c:v>
                </c:pt>
                <c:pt idx="4111">
                  <c:v>#N/A</c:v>
                </c:pt>
                <c:pt idx="4112">
                  <c:v>#N/A</c:v>
                </c:pt>
                <c:pt idx="4113">
                  <c:v>#N/A</c:v>
                </c:pt>
                <c:pt idx="4114">
                  <c:v>#N/A</c:v>
                </c:pt>
                <c:pt idx="4115">
                  <c:v>#N/A</c:v>
                </c:pt>
                <c:pt idx="4116">
                  <c:v>#N/A</c:v>
                </c:pt>
                <c:pt idx="4117">
                  <c:v>#N/A</c:v>
                </c:pt>
                <c:pt idx="4118">
                  <c:v>#N/A</c:v>
                </c:pt>
                <c:pt idx="4119">
                  <c:v>#N/A</c:v>
                </c:pt>
                <c:pt idx="4120">
                  <c:v>#N/A</c:v>
                </c:pt>
                <c:pt idx="4121">
                  <c:v>#N/A</c:v>
                </c:pt>
                <c:pt idx="4122">
                  <c:v>#N/A</c:v>
                </c:pt>
                <c:pt idx="4123">
                  <c:v>#N/A</c:v>
                </c:pt>
                <c:pt idx="4124">
                  <c:v>#N/A</c:v>
                </c:pt>
                <c:pt idx="4125">
                  <c:v>#N/A</c:v>
                </c:pt>
                <c:pt idx="4126">
                  <c:v>#N/A</c:v>
                </c:pt>
                <c:pt idx="4127">
                  <c:v>#N/A</c:v>
                </c:pt>
                <c:pt idx="4128">
                  <c:v>#N/A</c:v>
                </c:pt>
                <c:pt idx="4129">
                  <c:v>#N/A</c:v>
                </c:pt>
                <c:pt idx="4130">
                  <c:v>#N/A</c:v>
                </c:pt>
                <c:pt idx="4131">
                  <c:v>#N/A</c:v>
                </c:pt>
                <c:pt idx="4132">
                  <c:v>#N/A</c:v>
                </c:pt>
                <c:pt idx="4133">
                  <c:v>#N/A</c:v>
                </c:pt>
                <c:pt idx="4134">
                  <c:v>#N/A</c:v>
                </c:pt>
                <c:pt idx="4135">
                  <c:v>#N/A</c:v>
                </c:pt>
                <c:pt idx="4136">
                  <c:v>#N/A</c:v>
                </c:pt>
                <c:pt idx="4137">
                  <c:v>#N/A</c:v>
                </c:pt>
                <c:pt idx="4138">
                  <c:v>#N/A</c:v>
                </c:pt>
                <c:pt idx="4139">
                  <c:v>#N/A</c:v>
                </c:pt>
                <c:pt idx="4140">
                  <c:v>#N/A</c:v>
                </c:pt>
                <c:pt idx="4141">
                  <c:v>#N/A</c:v>
                </c:pt>
                <c:pt idx="4142">
                  <c:v>#N/A</c:v>
                </c:pt>
                <c:pt idx="4143">
                  <c:v>#N/A</c:v>
                </c:pt>
                <c:pt idx="4144">
                  <c:v>#N/A</c:v>
                </c:pt>
                <c:pt idx="4145">
                  <c:v>#N/A</c:v>
                </c:pt>
                <c:pt idx="4146">
                  <c:v>#N/A</c:v>
                </c:pt>
                <c:pt idx="4147">
                  <c:v>#N/A</c:v>
                </c:pt>
                <c:pt idx="4148">
                  <c:v>#N/A</c:v>
                </c:pt>
                <c:pt idx="4149">
                  <c:v>#N/A</c:v>
                </c:pt>
                <c:pt idx="4150">
                  <c:v>#N/A</c:v>
                </c:pt>
                <c:pt idx="4151">
                  <c:v>#N/A</c:v>
                </c:pt>
                <c:pt idx="4152">
                  <c:v>#N/A</c:v>
                </c:pt>
                <c:pt idx="4153">
                  <c:v>#N/A</c:v>
                </c:pt>
                <c:pt idx="4154">
                  <c:v>#N/A</c:v>
                </c:pt>
                <c:pt idx="4155">
                  <c:v>#N/A</c:v>
                </c:pt>
                <c:pt idx="4156">
                  <c:v>#N/A</c:v>
                </c:pt>
                <c:pt idx="4157">
                  <c:v>#N/A</c:v>
                </c:pt>
                <c:pt idx="4158">
                  <c:v>#N/A</c:v>
                </c:pt>
                <c:pt idx="4159">
                  <c:v>#N/A</c:v>
                </c:pt>
                <c:pt idx="4160">
                  <c:v>#N/A</c:v>
                </c:pt>
                <c:pt idx="4161">
                  <c:v>#N/A</c:v>
                </c:pt>
                <c:pt idx="4162">
                  <c:v>#N/A</c:v>
                </c:pt>
                <c:pt idx="4163">
                  <c:v>#N/A</c:v>
                </c:pt>
                <c:pt idx="4164">
                  <c:v>#N/A</c:v>
                </c:pt>
                <c:pt idx="4165">
                  <c:v>#N/A</c:v>
                </c:pt>
                <c:pt idx="4166">
                  <c:v>#N/A</c:v>
                </c:pt>
                <c:pt idx="4167">
                  <c:v>#N/A</c:v>
                </c:pt>
                <c:pt idx="4168">
                  <c:v>#N/A</c:v>
                </c:pt>
                <c:pt idx="4169">
                  <c:v>#N/A</c:v>
                </c:pt>
                <c:pt idx="4170">
                  <c:v>#N/A</c:v>
                </c:pt>
                <c:pt idx="4171">
                  <c:v>#N/A</c:v>
                </c:pt>
                <c:pt idx="4172">
                  <c:v>#N/A</c:v>
                </c:pt>
                <c:pt idx="4173">
                  <c:v>#N/A</c:v>
                </c:pt>
                <c:pt idx="4174">
                  <c:v>#N/A</c:v>
                </c:pt>
                <c:pt idx="4175">
                  <c:v>#N/A</c:v>
                </c:pt>
                <c:pt idx="4176">
                  <c:v>#N/A</c:v>
                </c:pt>
                <c:pt idx="4177">
                  <c:v>#N/A</c:v>
                </c:pt>
                <c:pt idx="4178">
                  <c:v>#N/A</c:v>
                </c:pt>
                <c:pt idx="4179">
                  <c:v>#N/A</c:v>
                </c:pt>
                <c:pt idx="4180">
                  <c:v>#N/A</c:v>
                </c:pt>
                <c:pt idx="4181">
                  <c:v>#N/A</c:v>
                </c:pt>
                <c:pt idx="4182">
                  <c:v>#N/A</c:v>
                </c:pt>
                <c:pt idx="4183">
                  <c:v>#N/A</c:v>
                </c:pt>
                <c:pt idx="4184">
                  <c:v>#N/A</c:v>
                </c:pt>
                <c:pt idx="4185">
                  <c:v>#N/A</c:v>
                </c:pt>
                <c:pt idx="4186">
                  <c:v>#N/A</c:v>
                </c:pt>
                <c:pt idx="4187">
                  <c:v>#N/A</c:v>
                </c:pt>
                <c:pt idx="4188">
                  <c:v>#N/A</c:v>
                </c:pt>
                <c:pt idx="4189">
                  <c:v>#N/A</c:v>
                </c:pt>
                <c:pt idx="4190">
                  <c:v>#N/A</c:v>
                </c:pt>
                <c:pt idx="4191">
                  <c:v>#N/A</c:v>
                </c:pt>
                <c:pt idx="4192">
                  <c:v>#N/A</c:v>
                </c:pt>
                <c:pt idx="4193">
                  <c:v>#N/A</c:v>
                </c:pt>
                <c:pt idx="4194">
                  <c:v>#N/A</c:v>
                </c:pt>
                <c:pt idx="4195">
                  <c:v>#N/A</c:v>
                </c:pt>
                <c:pt idx="4196">
                  <c:v>#N/A</c:v>
                </c:pt>
                <c:pt idx="4197">
                  <c:v>#N/A</c:v>
                </c:pt>
                <c:pt idx="4198">
                  <c:v>#N/A</c:v>
                </c:pt>
                <c:pt idx="4199">
                  <c:v>#N/A</c:v>
                </c:pt>
                <c:pt idx="4200">
                  <c:v>#N/A</c:v>
                </c:pt>
                <c:pt idx="4201">
                  <c:v>#N/A</c:v>
                </c:pt>
                <c:pt idx="4202">
                  <c:v>#N/A</c:v>
                </c:pt>
                <c:pt idx="4203">
                  <c:v>#N/A</c:v>
                </c:pt>
                <c:pt idx="4204">
                  <c:v>#N/A</c:v>
                </c:pt>
                <c:pt idx="4205">
                  <c:v>#N/A</c:v>
                </c:pt>
                <c:pt idx="4206">
                  <c:v>#N/A</c:v>
                </c:pt>
                <c:pt idx="4207">
                  <c:v>#N/A</c:v>
                </c:pt>
                <c:pt idx="4208">
                  <c:v>#N/A</c:v>
                </c:pt>
                <c:pt idx="4209">
                  <c:v>#N/A</c:v>
                </c:pt>
                <c:pt idx="4210">
                  <c:v>#N/A</c:v>
                </c:pt>
                <c:pt idx="4211">
                  <c:v>#N/A</c:v>
                </c:pt>
                <c:pt idx="4212">
                  <c:v>#N/A</c:v>
                </c:pt>
                <c:pt idx="4213">
                  <c:v>#N/A</c:v>
                </c:pt>
                <c:pt idx="4214">
                  <c:v>#N/A</c:v>
                </c:pt>
                <c:pt idx="4215">
                  <c:v>#N/A</c:v>
                </c:pt>
                <c:pt idx="4216">
                  <c:v>#N/A</c:v>
                </c:pt>
                <c:pt idx="4217">
                  <c:v>#N/A</c:v>
                </c:pt>
                <c:pt idx="4218">
                  <c:v>#N/A</c:v>
                </c:pt>
                <c:pt idx="4219">
                  <c:v>#N/A</c:v>
                </c:pt>
                <c:pt idx="4220">
                  <c:v>#N/A</c:v>
                </c:pt>
                <c:pt idx="4221">
                  <c:v>#N/A</c:v>
                </c:pt>
                <c:pt idx="4222">
                  <c:v>#N/A</c:v>
                </c:pt>
                <c:pt idx="4223">
                  <c:v>#N/A</c:v>
                </c:pt>
                <c:pt idx="4224">
                  <c:v>#N/A</c:v>
                </c:pt>
                <c:pt idx="4225">
                  <c:v>#N/A</c:v>
                </c:pt>
                <c:pt idx="4226">
                  <c:v>#N/A</c:v>
                </c:pt>
                <c:pt idx="4227">
                  <c:v>#N/A</c:v>
                </c:pt>
                <c:pt idx="4228">
                  <c:v>#N/A</c:v>
                </c:pt>
                <c:pt idx="4229">
                  <c:v>#N/A</c:v>
                </c:pt>
                <c:pt idx="4230">
                  <c:v>#N/A</c:v>
                </c:pt>
                <c:pt idx="4231">
                  <c:v>#N/A</c:v>
                </c:pt>
                <c:pt idx="4232">
                  <c:v>#N/A</c:v>
                </c:pt>
                <c:pt idx="4233">
                  <c:v>#N/A</c:v>
                </c:pt>
                <c:pt idx="4234">
                  <c:v>#N/A</c:v>
                </c:pt>
                <c:pt idx="4235">
                  <c:v>#N/A</c:v>
                </c:pt>
                <c:pt idx="4236">
                  <c:v>#N/A</c:v>
                </c:pt>
                <c:pt idx="4237">
                  <c:v>#N/A</c:v>
                </c:pt>
                <c:pt idx="4238">
                  <c:v>#N/A</c:v>
                </c:pt>
                <c:pt idx="4239">
                  <c:v>#N/A</c:v>
                </c:pt>
                <c:pt idx="4240">
                  <c:v>#N/A</c:v>
                </c:pt>
                <c:pt idx="4241">
                  <c:v>#N/A</c:v>
                </c:pt>
                <c:pt idx="4242">
                  <c:v>#N/A</c:v>
                </c:pt>
                <c:pt idx="4243">
                  <c:v>#N/A</c:v>
                </c:pt>
                <c:pt idx="4244">
                  <c:v>#N/A</c:v>
                </c:pt>
                <c:pt idx="4245">
                  <c:v>#N/A</c:v>
                </c:pt>
                <c:pt idx="4246">
                  <c:v>#N/A</c:v>
                </c:pt>
                <c:pt idx="4247">
                  <c:v>#N/A</c:v>
                </c:pt>
                <c:pt idx="4248">
                  <c:v>#N/A</c:v>
                </c:pt>
                <c:pt idx="4249">
                  <c:v>#N/A</c:v>
                </c:pt>
                <c:pt idx="4250">
                  <c:v>#N/A</c:v>
                </c:pt>
                <c:pt idx="4251">
                  <c:v>#N/A</c:v>
                </c:pt>
                <c:pt idx="4252">
                  <c:v>#N/A</c:v>
                </c:pt>
                <c:pt idx="4253">
                  <c:v>#N/A</c:v>
                </c:pt>
                <c:pt idx="4254">
                  <c:v>#N/A</c:v>
                </c:pt>
                <c:pt idx="4255">
                  <c:v>#N/A</c:v>
                </c:pt>
                <c:pt idx="4256">
                  <c:v>#N/A</c:v>
                </c:pt>
                <c:pt idx="4257">
                  <c:v>#N/A</c:v>
                </c:pt>
                <c:pt idx="4258">
                  <c:v>#N/A</c:v>
                </c:pt>
                <c:pt idx="4259">
                  <c:v>#N/A</c:v>
                </c:pt>
                <c:pt idx="4260">
                  <c:v>#N/A</c:v>
                </c:pt>
                <c:pt idx="4261">
                  <c:v>#N/A</c:v>
                </c:pt>
                <c:pt idx="4262">
                  <c:v>#N/A</c:v>
                </c:pt>
                <c:pt idx="4263">
                  <c:v>#N/A</c:v>
                </c:pt>
                <c:pt idx="4264">
                  <c:v>#N/A</c:v>
                </c:pt>
                <c:pt idx="4265">
                  <c:v>#N/A</c:v>
                </c:pt>
                <c:pt idx="4266">
                  <c:v>#N/A</c:v>
                </c:pt>
                <c:pt idx="4267">
                  <c:v>#N/A</c:v>
                </c:pt>
                <c:pt idx="4268">
                  <c:v>#N/A</c:v>
                </c:pt>
                <c:pt idx="4269">
                  <c:v>#N/A</c:v>
                </c:pt>
                <c:pt idx="4270">
                  <c:v>#N/A</c:v>
                </c:pt>
                <c:pt idx="4271">
                  <c:v>#N/A</c:v>
                </c:pt>
                <c:pt idx="4272">
                  <c:v>#N/A</c:v>
                </c:pt>
                <c:pt idx="4273">
                  <c:v>#N/A</c:v>
                </c:pt>
                <c:pt idx="4274">
                  <c:v>#N/A</c:v>
                </c:pt>
                <c:pt idx="4275">
                  <c:v>#N/A</c:v>
                </c:pt>
                <c:pt idx="4276">
                  <c:v>#N/A</c:v>
                </c:pt>
                <c:pt idx="4277">
                  <c:v>#N/A</c:v>
                </c:pt>
                <c:pt idx="4278">
                  <c:v>#N/A</c:v>
                </c:pt>
                <c:pt idx="4279">
                  <c:v>#N/A</c:v>
                </c:pt>
                <c:pt idx="4280">
                  <c:v>#N/A</c:v>
                </c:pt>
                <c:pt idx="4281">
                  <c:v>#N/A</c:v>
                </c:pt>
                <c:pt idx="4282">
                  <c:v>#N/A</c:v>
                </c:pt>
                <c:pt idx="4283">
                  <c:v>#N/A</c:v>
                </c:pt>
                <c:pt idx="4284">
                  <c:v>#N/A</c:v>
                </c:pt>
                <c:pt idx="4285">
                  <c:v>#N/A</c:v>
                </c:pt>
                <c:pt idx="4286">
                  <c:v>#N/A</c:v>
                </c:pt>
                <c:pt idx="4287">
                  <c:v>#N/A</c:v>
                </c:pt>
                <c:pt idx="4288">
                  <c:v>#N/A</c:v>
                </c:pt>
                <c:pt idx="4289">
                  <c:v>#N/A</c:v>
                </c:pt>
                <c:pt idx="4290">
                  <c:v>#N/A</c:v>
                </c:pt>
                <c:pt idx="4291">
                  <c:v>#N/A</c:v>
                </c:pt>
                <c:pt idx="4292">
                  <c:v>#N/A</c:v>
                </c:pt>
                <c:pt idx="4293">
                  <c:v>#N/A</c:v>
                </c:pt>
                <c:pt idx="4294">
                  <c:v>#N/A</c:v>
                </c:pt>
                <c:pt idx="4295">
                  <c:v>#N/A</c:v>
                </c:pt>
                <c:pt idx="4296">
                  <c:v>#N/A</c:v>
                </c:pt>
                <c:pt idx="4297">
                  <c:v>#N/A</c:v>
                </c:pt>
                <c:pt idx="4298">
                  <c:v>#N/A</c:v>
                </c:pt>
                <c:pt idx="4299">
                  <c:v>#N/A</c:v>
                </c:pt>
                <c:pt idx="4300">
                  <c:v>#N/A</c:v>
                </c:pt>
                <c:pt idx="4301">
                  <c:v>#N/A</c:v>
                </c:pt>
                <c:pt idx="4302">
                  <c:v>#N/A</c:v>
                </c:pt>
                <c:pt idx="4303">
                  <c:v>#N/A</c:v>
                </c:pt>
                <c:pt idx="4304">
                  <c:v>#N/A</c:v>
                </c:pt>
                <c:pt idx="4305">
                  <c:v>#N/A</c:v>
                </c:pt>
                <c:pt idx="4306">
                  <c:v>#N/A</c:v>
                </c:pt>
                <c:pt idx="4307">
                  <c:v>#N/A</c:v>
                </c:pt>
                <c:pt idx="4308">
                  <c:v>#N/A</c:v>
                </c:pt>
                <c:pt idx="4309">
                  <c:v>#N/A</c:v>
                </c:pt>
                <c:pt idx="4310">
                  <c:v>#N/A</c:v>
                </c:pt>
                <c:pt idx="4311">
                  <c:v>#N/A</c:v>
                </c:pt>
                <c:pt idx="4312">
                  <c:v>#N/A</c:v>
                </c:pt>
                <c:pt idx="4313">
                  <c:v>#N/A</c:v>
                </c:pt>
                <c:pt idx="4314">
                  <c:v>#N/A</c:v>
                </c:pt>
                <c:pt idx="4315">
                  <c:v>#N/A</c:v>
                </c:pt>
                <c:pt idx="4316">
                  <c:v>#N/A</c:v>
                </c:pt>
                <c:pt idx="4317">
                  <c:v>#N/A</c:v>
                </c:pt>
                <c:pt idx="4318">
                  <c:v>#N/A</c:v>
                </c:pt>
                <c:pt idx="4319">
                  <c:v>#N/A</c:v>
                </c:pt>
                <c:pt idx="4320">
                  <c:v>#N/A</c:v>
                </c:pt>
                <c:pt idx="4321">
                  <c:v>#N/A</c:v>
                </c:pt>
                <c:pt idx="4322">
                  <c:v>#N/A</c:v>
                </c:pt>
                <c:pt idx="4323">
                  <c:v>#N/A</c:v>
                </c:pt>
                <c:pt idx="4324">
                  <c:v>#N/A</c:v>
                </c:pt>
                <c:pt idx="4325">
                  <c:v>#N/A</c:v>
                </c:pt>
                <c:pt idx="4326">
                  <c:v>#N/A</c:v>
                </c:pt>
                <c:pt idx="4327">
                  <c:v>#N/A</c:v>
                </c:pt>
                <c:pt idx="4328">
                  <c:v>#N/A</c:v>
                </c:pt>
                <c:pt idx="4329">
                  <c:v>#N/A</c:v>
                </c:pt>
                <c:pt idx="4330">
                  <c:v>#N/A</c:v>
                </c:pt>
                <c:pt idx="4331">
                  <c:v>#N/A</c:v>
                </c:pt>
                <c:pt idx="4332">
                  <c:v>#N/A</c:v>
                </c:pt>
                <c:pt idx="4333">
                  <c:v>#N/A</c:v>
                </c:pt>
                <c:pt idx="4334">
                  <c:v>#N/A</c:v>
                </c:pt>
                <c:pt idx="4335">
                  <c:v>#N/A</c:v>
                </c:pt>
                <c:pt idx="4336">
                  <c:v>#N/A</c:v>
                </c:pt>
                <c:pt idx="4337">
                  <c:v>#N/A</c:v>
                </c:pt>
                <c:pt idx="4338">
                  <c:v>#N/A</c:v>
                </c:pt>
                <c:pt idx="4339">
                  <c:v>#N/A</c:v>
                </c:pt>
                <c:pt idx="4340">
                  <c:v>#N/A</c:v>
                </c:pt>
                <c:pt idx="4341">
                  <c:v>#N/A</c:v>
                </c:pt>
                <c:pt idx="4342">
                  <c:v>#N/A</c:v>
                </c:pt>
                <c:pt idx="4343">
                  <c:v>#N/A</c:v>
                </c:pt>
                <c:pt idx="4344">
                  <c:v>#N/A</c:v>
                </c:pt>
                <c:pt idx="4345">
                  <c:v>#N/A</c:v>
                </c:pt>
                <c:pt idx="4346">
                  <c:v>#N/A</c:v>
                </c:pt>
                <c:pt idx="4347">
                  <c:v>#N/A</c:v>
                </c:pt>
                <c:pt idx="4348">
                  <c:v>#N/A</c:v>
                </c:pt>
                <c:pt idx="4349">
                  <c:v>#N/A</c:v>
                </c:pt>
                <c:pt idx="4350">
                  <c:v>#N/A</c:v>
                </c:pt>
                <c:pt idx="4351">
                  <c:v>#N/A</c:v>
                </c:pt>
                <c:pt idx="4352">
                  <c:v>#N/A</c:v>
                </c:pt>
                <c:pt idx="4353">
                  <c:v>#N/A</c:v>
                </c:pt>
                <c:pt idx="4354">
                  <c:v>#N/A</c:v>
                </c:pt>
                <c:pt idx="4355">
                  <c:v>#N/A</c:v>
                </c:pt>
                <c:pt idx="4356">
                  <c:v>#N/A</c:v>
                </c:pt>
                <c:pt idx="4357">
                  <c:v>#N/A</c:v>
                </c:pt>
                <c:pt idx="4358">
                  <c:v>#N/A</c:v>
                </c:pt>
                <c:pt idx="4359">
                  <c:v>#N/A</c:v>
                </c:pt>
                <c:pt idx="4360">
                  <c:v>#N/A</c:v>
                </c:pt>
                <c:pt idx="4361">
                  <c:v>#N/A</c:v>
                </c:pt>
                <c:pt idx="4362">
                  <c:v>#N/A</c:v>
                </c:pt>
                <c:pt idx="4363">
                  <c:v>#N/A</c:v>
                </c:pt>
                <c:pt idx="4364">
                  <c:v>#N/A</c:v>
                </c:pt>
                <c:pt idx="4365">
                  <c:v>#N/A</c:v>
                </c:pt>
                <c:pt idx="4366">
                  <c:v>#N/A</c:v>
                </c:pt>
                <c:pt idx="4367">
                  <c:v>#N/A</c:v>
                </c:pt>
                <c:pt idx="4368">
                  <c:v>#N/A</c:v>
                </c:pt>
                <c:pt idx="4369">
                  <c:v>#N/A</c:v>
                </c:pt>
                <c:pt idx="4370">
                  <c:v>#N/A</c:v>
                </c:pt>
                <c:pt idx="4371">
                  <c:v>#N/A</c:v>
                </c:pt>
                <c:pt idx="4372">
                  <c:v>#N/A</c:v>
                </c:pt>
                <c:pt idx="4373">
                  <c:v>#N/A</c:v>
                </c:pt>
                <c:pt idx="4374">
                  <c:v>#N/A</c:v>
                </c:pt>
                <c:pt idx="4375">
                  <c:v>#N/A</c:v>
                </c:pt>
                <c:pt idx="4376">
                  <c:v>#N/A</c:v>
                </c:pt>
                <c:pt idx="4377">
                  <c:v>#N/A</c:v>
                </c:pt>
                <c:pt idx="4378">
                  <c:v>#N/A</c:v>
                </c:pt>
                <c:pt idx="4379">
                  <c:v>#N/A</c:v>
                </c:pt>
                <c:pt idx="4380">
                  <c:v>#N/A</c:v>
                </c:pt>
                <c:pt idx="4381">
                  <c:v>#N/A</c:v>
                </c:pt>
                <c:pt idx="4382">
                  <c:v>#N/A</c:v>
                </c:pt>
                <c:pt idx="4383">
                  <c:v>#N/A</c:v>
                </c:pt>
                <c:pt idx="4384">
                  <c:v>#N/A</c:v>
                </c:pt>
                <c:pt idx="4385">
                  <c:v>#N/A</c:v>
                </c:pt>
                <c:pt idx="4386">
                  <c:v>#N/A</c:v>
                </c:pt>
                <c:pt idx="4387">
                  <c:v>#N/A</c:v>
                </c:pt>
                <c:pt idx="4388">
                  <c:v>#N/A</c:v>
                </c:pt>
                <c:pt idx="4389">
                  <c:v>#N/A</c:v>
                </c:pt>
                <c:pt idx="4390">
                  <c:v>#N/A</c:v>
                </c:pt>
                <c:pt idx="4391">
                  <c:v>#N/A</c:v>
                </c:pt>
                <c:pt idx="4392">
                  <c:v>#N/A</c:v>
                </c:pt>
                <c:pt idx="4393">
                  <c:v>#N/A</c:v>
                </c:pt>
                <c:pt idx="4394">
                  <c:v>#N/A</c:v>
                </c:pt>
                <c:pt idx="4395">
                  <c:v>#N/A</c:v>
                </c:pt>
                <c:pt idx="4396">
                  <c:v>#N/A</c:v>
                </c:pt>
                <c:pt idx="4397">
                  <c:v>#N/A</c:v>
                </c:pt>
                <c:pt idx="4398">
                  <c:v>#N/A</c:v>
                </c:pt>
                <c:pt idx="4399">
                  <c:v>#N/A</c:v>
                </c:pt>
                <c:pt idx="4400">
                  <c:v>#N/A</c:v>
                </c:pt>
                <c:pt idx="4401">
                  <c:v>#N/A</c:v>
                </c:pt>
                <c:pt idx="4402">
                  <c:v>#N/A</c:v>
                </c:pt>
                <c:pt idx="4403">
                  <c:v>#N/A</c:v>
                </c:pt>
                <c:pt idx="4404">
                  <c:v>#N/A</c:v>
                </c:pt>
                <c:pt idx="4405">
                  <c:v>#N/A</c:v>
                </c:pt>
                <c:pt idx="4406">
                  <c:v>#N/A</c:v>
                </c:pt>
                <c:pt idx="4407">
                  <c:v>#N/A</c:v>
                </c:pt>
                <c:pt idx="4408">
                  <c:v>#N/A</c:v>
                </c:pt>
                <c:pt idx="4409">
                  <c:v>#N/A</c:v>
                </c:pt>
                <c:pt idx="4410">
                  <c:v>#N/A</c:v>
                </c:pt>
                <c:pt idx="4411">
                  <c:v>#N/A</c:v>
                </c:pt>
                <c:pt idx="4412">
                  <c:v>#N/A</c:v>
                </c:pt>
                <c:pt idx="4413">
                  <c:v>#N/A</c:v>
                </c:pt>
                <c:pt idx="4414">
                  <c:v>#N/A</c:v>
                </c:pt>
                <c:pt idx="4415">
                  <c:v>#N/A</c:v>
                </c:pt>
                <c:pt idx="4416">
                  <c:v>#N/A</c:v>
                </c:pt>
                <c:pt idx="4417">
                  <c:v>#N/A</c:v>
                </c:pt>
                <c:pt idx="4418">
                  <c:v>#N/A</c:v>
                </c:pt>
                <c:pt idx="4419">
                  <c:v>#N/A</c:v>
                </c:pt>
                <c:pt idx="4420">
                  <c:v>#N/A</c:v>
                </c:pt>
                <c:pt idx="4421">
                  <c:v>#N/A</c:v>
                </c:pt>
                <c:pt idx="4422">
                  <c:v>#N/A</c:v>
                </c:pt>
                <c:pt idx="4423">
                  <c:v>#N/A</c:v>
                </c:pt>
                <c:pt idx="4424">
                  <c:v>#N/A</c:v>
                </c:pt>
                <c:pt idx="4425">
                  <c:v>#N/A</c:v>
                </c:pt>
                <c:pt idx="4426">
                  <c:v>#N/A</c:v>
                </c:pt>
                <c:pt idx="4427">
                  <c:v>#N/A</c:v>
                </c:pt>
                <c:pt idx="4428">
                  <c:v>#N/A</c:v>
                </c:pt>
                <c:pt idx="4429">
                  <c:v>#N/A</c:v>
                </c:pt>
                <c:pt idx="4430">
                  <c:v>#N/A</c:v>
                </c:pt>
                <c:pt idx="4431">
                  <c:v>#N/A</c:v>
                </c:pt>
                <c:pt idx="4432">
                  <c:v>#N/A</c:v>
                </c:pt>
                <c:pt idx="4433">
                  <c:v>#N/A</c:v>
                </c:pt>
                <c:pt idx="4434">
                  <c:v>#N/A</c:v>
                </c:pt>
                <c:pt idx="4435">
                  <c:v>#N/A</c:v>
                </c:pt>
                <c:pt idx="4436">
                  <c:v>#N/A</c:v>
                </c:pt>
                <c:pt idx="4437">
                  <c:v>#N/A</c:v>
                </c:pt>
                <c:pt idx="4438">
                  <c:v>#N/A</c:v>
                </c:pt>
                <c:pt idx="4439">
                  <c:v>#N/A</c:v>
                </c:pt>
                <c:pt idx="4440">
                  <c:v>#N/A</c:v>
                </c:pt>
                <c:pt idx="4441">
                  <c:v>#N/A</c:v>
                </c:pt>
                <c:pt idx="4442">
                  <c:v>#N/A</c:v>
                </c:pt>
                <c:pt idx="4443">
                  <c:v>#N/A</c:v>
                </c:pt>
                <c:pt idx="4444">
                  <c:v>#N/A</c:v>
                </c:pt>
                <c:pt idx="4445">
                  <c:v>#N/A</c:v>
                </c:pt>
                <c:pt idx="4446">
                  <c:v>#N/A</c:v>
                </c:pt>
                <c:pt idx="4447">
                  <c:v>#N/A</c:v>
                </c:pt>
                <c:pt idx="4448">
                  <c:v>#N/A</c:v>
                </c:pt>
                <c:pt idx="4449">
                  <c:v>#N/A</c:v>
                </c:pt>
                <c:pt idx="4450">
                  <c:v>#N/A</c:v>
                </c:pt>
                <c:pt idx="4451">
                  <c:v>#N/A</c:v>
                </c:pt>
                <c:pt idx="4452">
                  <c:v>#N/A</c:v>
                </c:pt>
                <c:pt idx="4453">
                  <c:v>#N/A</c:v>
                </c:pt>
                <c:pt idx="4454">
                  <c:v>#N/A</c:v>
                </c:pt>
                <c:pt idx="4455">
                  <c:v>#N/A</c:v>
                </c:pt>
                <c:pt idx="4456">
                  <c:v>#N/A</c:v>
                </c:pt>
                <c:pt idx="4457">
                  <c:v>#N/A</c:v>
                </c:pt>
                <c:pt idx="4458">
                  <c:v>#N/A</c:v>
                </c:pt>
                <c:pt idx="4459">
                  <c:v>#N/A</c:v>
                </c:pt>
                <c:pt idx="4460">
                  <c:v>#N/A</c:v>
                </c:pt>
                <c:pt idx="4461">
                  <c:v>#N/A</c:v>
                </c:pt>
                <c:pt idx="4462">
                  <c:v>#N/A</c:v>
                </c:pt>
                <c:pt idx="4463">
                  <c:v>#N/A</c:v>
                </c:pt>
                <c:pt idx="4464">
                  <c:v>#N/A</c:v>
                </c:pt>
                <c:pt idx="4465">
                  <c:v>#N/A</c:v>
                </c:pt>
                <c:pt idx="4466">
                  <c:v>#N/A</c:v>
                </c:pt>
                <c:pt idx="4467">
                  <c:v>#N/A</c:v>
                </c:pt>
                <c:pt idx="4468">
                  <c:v>#N/A</c:v>
                </c:pt>
                <c:pt idx="4469">
                  <c:v>#N/A</c:v>
                </c:pt>
                <c:pt idx="4470">
                  <c:v>#N/A</c:v>
                </c:pt>
                <c:pt idx="4471">
                  <c:v>#N/A</c:v>
                </c:pt>
                <c:pt idx="4472">
                  <c:v>#N/A</c:v>
                </c:pt>
                <c:pt idx="4473">
                  <c:v>#N/A</c:v>
                </c:pt>
                <c:pt idx="4474">
                  <c:v>#N/A</c:v>
                </c:pt>
                <c:pt idx="4475">
                  <c:v>#N/A</c:v>
                </c:pt>
                <c:pt idx="4476">
                  <c:v>#N/A</c:v>
                </c:pt>
                <c:pt idx="4477">
                  <c:v>#N/A</c:v>
                </c:pt>
                <c:pt idx="4478">
                  <c:v>#N/A</c:v>
                </c:pt>
                <c:pt idx="4479">
                  <c:v>#N/A</c:v>
                </c:pt>
                <c:pt idx="4480">
                  <c:v>#N/A</c:v>
                </c:pt>
                <c:pt idx="4481">
                  <c:v>#N/A</c:v>
                </c:pt>
                <c:pt idx="4482">
                  <c:v>#N/A</c:v>
                </c:pt>
                <c:pt idx="4483">
                  <c:v>#N/A</c:v>
                </c:pt>
                <c:pt idx="4484">
                  <c:v>#N/A</c:v>
                </c:pt>
                <c:pt idx="4485">
                  <c:v>#N/A</c:v>
                </c:pt>
                <c:pt idx="4486">
                  <c:v>#N/A</c:v>
                </c:pt>
                <c:pt idx="4487">
                  <c:v>#N/A</c:v>
                </c:pt>
                <c:pt idx="4488">
                  <c:v>#N/A</c:v>
                </c:pt>
                <c:pt idx="4489">
                  <c:v>#N/A</c:v>
                </c:pt>
                <c:pt idx="4490">
                  <c:v>#N/A</c:v>
                </c:pt>
                <c:pt idx="4491">
                  <c:v>#N/A</c:v>
                </c:pt>
                <c:pt idx="4492">
                  <c:v>#N/A</c:v>
                </c:pt>
                <c:pt idx="4493">
                  <c:v>#N/A</c:v>
                </c:pt>
                <c:pt idx="4494">
                  <c:v>#N/A</c:v>
                </c:pt>
                <c:pt idx="4495">
                  <c:v>#N/A</c:v>
                </c:pt>
                <c:pt idx="4496">
                  <c:v>#N/A</c:v>
                </c:pt>
                <c:pt idx="4497">
                  <c:v>#N/A</c:v>
                </c:pt>
                <c:pt idx="4498">
                  <c:v>#N/A</c:v>
                </c:pt>
                <c:pt idx="4499">
                  <c:v>#N/A</c:v>
                </c:pt>
                <c:pt idx="4500">
                  <c:v>#N/A</c:v>
                </c:pt>
                <c:pt idx="4501">
                  <c:v>#N/A</c:v>
                </c:pt>
                <c:pt idx="4502">
                  <c:v>#N/A</c:v>
                </c:pt>
                <c:pt idx="4503">
                  <c:v>#N/A</c:v>
                </c:pt>
                <c:pt idx="4504">
                  <c:v>#N/A</c:v>
                </c:pt>
                <c:pt idx="4505">
                  <c:v>#N/A</c:v>
                </c:pt>
                <c:pt idx="4506">
                  <c:v>#N/A</c:v>
                </c:pt>
                <c:pt idx="4507">
                  <c:v>#N/A</c:v>
                </c:pt>
                <c:pt idx="4508">
                  <c:v>#N/A</c:v>
                </c:pt>
                <c:pt idx="4509">
                  <c:v>#N/A</c:v>
                </c:pt>
                <c:pt idx="4510">
                  <c:v>#N/A</c:v>
                </c:pt>
                <c:pt idx="4511">
                  <c:v>#N/A</c:v>
                </c:pt>
                <c:pt idx="4512">
                  <c:v>#N/A</c:v>
                </c:pt>
                <c:pt idx="4513">
                  <c:v>#N/A</c:v>
                </c:pt>
                <c:pt idx="4514">
                  <c:v>#N/A</c:v>
                </c:pt>
                <c:pt idx="4515">
                  <c:v>#N/A</c:v>
                </c:pt>
                <c:pt idx="4516">
                  <c:v>#N/A</c:v>
                </c:pt>
                <c:pt idx="4517">
                  <c:v>#N/A</c:v>
                </c:pt>
                <c:pt idx="4518">
                  <c:v>#N/A</c:v>
                </c:pt>
                <c:pt idx="4519">
                  <c:v>#N/A</c:v>
                </c:pt>
                <c:pt idx="4520">
                  <c:v>#N/A</c:v>
                </c:pt>
                <c:pt idx="4521">
                  <c:v>#N/A</c:v>
                </c:pt>
                <c:pt idx="4522">
                  <c:v>#N/A</c:v>
                </c:pt>
                <c:pt idx="4523">
                  <c:v>#N/A</c:v>
                </c:pt>
                <c:pt idx="4524">
                  <c:v>#N/A</c:v>
                </c:pt>
                <c:pt idx="4525">
                  <c:v>#N/A</c:v>
                </c:pt>
                <c:pt idx="4526">
                  <c:v>#N/A</c:v>
                </c:pt>
                <c:pt idx="4527">
                  <c:v>#N/A</c:v>
                </c:pt>
                <c:pt idx="4528">
                  <c:v>#N/A</c:v>
                </c:pt>
                <c:pt idx="4529">
                  <c:v>#N/A</c:v>
                </c:pt>
                <c:pt idx="4530">
                  <c:v>#N/A</c:v>
                </c:pt>
                <c:pt idx="4531">
                  <c:v>#N/A</c:v>
                </c:pt>
                <c:pt idx="4532">
                  <c:v>#N/A</c:v>
                </c:pt>
                <c:pt idx="4533">
                  <c:v>#N/A</c:v>
                </c:pt>
                <c:pt idx="4534">
                  <c:v>#N/A</c:v>
                </c:pt>
                <c:pt idx="4535">
                  <c:v>#N/A</c:v>
                </c:pt>
                <c:pt idx="4536">
                  <c:v>#N/A</c:v>
                </c:pt>
                <c:pt idx="4537">
                  <c:v>#N/A</c:v>
                </c:pt>
                <c:pt idx="4538">
                  <c:v>#N/A</c:v>
                </c:pt>
                <c:pt idx="4539">
                  <c:v>#N/A</c:v>
                </c:pt>
                <c:pt idx="4540">
                  <c:v>#N/A</c:v>
                </c:pt>
                <c:pt idx="4541">
                  <c:v>#N/A</c:v>
                </c:pt>
                <c:pt idx="4542">
                  <c:v>#N/A</c:v>
                </c:pt>
                <c:pt idx="4543">
                  <c:v>#N/A</c:v>
                </c:pt>
                <c:pt idx="4544">
                  <c:v>#N/A</c:v>
                </c:pt>
                <c:pt idx="4545">
                  <c:v>#N/A</c:v>
                </c:pt>
                <c:pt idx="4546">
                  <c:v>#N/A</c:v>
                </c:pt>
                <c:pt idx="4547">
                  <c:v>#N/A</c:v>
                </c:pt>
                <c:pt idx="4548">
                  <c:v>#N/A</c:v>
                </c:pt>
                <c:pt idx="4549">
                  <c:v>#N/A</c:v>
                </c:pt>
                <c:pt idx="4550">
                  <c:v>#N/A</c:v>
                </c:pt>
                <c:pt idx="4551">
                  <c:v>#N/A</c:v>
                </c:pt>
                <c:pt idx="4552">
                  <c:v>#N/A</c:v>
                </c:pt>
                <c:pt idx="4553">
                  <c:v>#N/A</c:v>
                </c:pt>
                <c:pt idx="4554">
                  <c:v>#N/A</c:v>
                </c:pt>
                <c:pt idx="4555">
                  <c:v>#N/A</c:v>
                </c:pt>
                <c:pt idx="4556">
                  <c:v>#N/A</c:v>
                </c:pt>
                <c:pt idx="4557">
                  <c:v>#N/A</c:v>
                </c:pt>
                <c:pt idx="4558">
                  <c:v>#N/A</c:v>
                </c:pt>
                <c:pt idx="4559">
                  <c:v>#N/A</c:v>
                </c:pt>
                <c:pt idx="4560">
                  <c:v>#N/A</c:v>
                </c:pt>
                <c:pt idx="4561">
                  <c:v>#N/A</c:v>
                </c:pt>
                <c:pt idx="4562">
                  <c:v>#N/A</c:v>
                </c:pt>
                <c:pt idx="4563">
                  <c:v>#N/A</c:v>
                </c:pt>
                <c:pt idx="4564">
                  <c:v>#N/A</c:v>
                </c:pt>
                <c:pt idx="4565">
                  <c:v>#N/A</c:v>
                </c:pt>
                <c:pt idx="4566">
                  <c:v>#N/A</c:v>
                </c:pt>
                <c:pt idx="4567">
                  <c:v>#N/A</c:v>
                </c:pt>
                <c:pt idx="4568">
                  <c:v>#N/A</c:v>
                </c:pt>
                <c:pt idx="4569">
                  <c:v>#N/A</c:v>
                </c:pt>
                <c:pt idx="4570">
                  <c:v>#N/A</c:v>
                </c:pt>
                <c:pt idx="4571">
                  <c:v>#N/A</c:v>
                </c:pt>
                <c:pt idx="4572">
                  <c:v>#N/A</c:v>
                </c:pt>
                <c:pt idx="4573">
                  <c:v>#N/A</c:v>
                </c:pt>
                <c:pt idx="4574">
                  <c:v>#N/A</c:v>
                </c:pt>
                <c:pt idx="4575">
                  <c:v>#N/A</c:v>
                </c:pt>
                <c:pt idx="4576">
                  <c:v>#N/A</c:v>
                </c:pt>
                <c:pt idx="4577">
                  <c:v>#N/A</c:v>
                </c:pt>
                <c:pt idx="4578">
                  <c:v>#N/A</c:v>
                </c:pt>
                <c:pt idx="4579">
                  <c:v>#N/A</c:v>
                </c:pt>
                <c:pt idx="4580">
                  <c:v>#N/A</c:v>
                </c:pt>
                <c:pt idx="4581">
                  <c:v>#N/A</c:v>
                </c:pt>
                <c:pt idx="4582">
                  <c:v>#N/A</c:v>
                </c:pt>
                <c:pt idx="4583">
                  <c:v>#N/A</c:v>
                </c:pt>
                <c:pt idx="4584">
                  <c:v>#N/A</c:v>
                </c:pt>
                <c:pt idx="4585">
                  <c:v>#N/A</c:v>
                </c:pt>
                <c:pt idx="4586">
                  <c:v>#N/A</c:v>
                </c:pt>
                <c:pt idx="4587">
                  <c:v>#N/A</c:v>
                </c:pt>
                <c:pt idx="4588">
                  <c:v>#N/A</c:v>
                </c:pt>
                <c:pt idx="4589">
                  <c:v>#N/A</c:v>
                </c:pt>
                <c:pt idx="4590">
                  <c:v>#N/A</c:v>
                </c:pt>
                <c:pt idx="4591">
                  <c:v>#N/A</c:v>
                </c:pt>
                <c:pt idx="4592">
                  <c:v>#N/A</c:v>
                </c:pt>
                <c:pt idx="4593">
                  <c:v>#N/A</c:v>
                </c:pt>
                <c:pt idx="4594">
                  <c:v>#N/A</c:v>
                </c:pt>
                <c:pt idx="4595">
                  <c:v>#N/A</c:v>
                </c:pt>
                <c:pt idx="4596">
                  <c:v>#N/A</c:v>
                </c:pt>
                <c:pt idx="4597">
                  <c:v>#N/A</c:v>
                </c:pt>
                <c:pt idx="4598">
                  <c:v>#N/A</c:v>
                </c:pt>
                <c:pt idx="4599">
                  <c:v>#N/A</c:v>
                </c:pt>
                <c:pt idx="4600">
                  <c:v>#N/A</c:v>
                </c:pt>
                <c:pt idx="4601">
                  <c:v>#N/A</c:v>
                </c:pt>
                <c:pt idx="4602">
                  <c:v>#N/A</c:v>
                </c:pt>
                <c:pt idx="4603">
                  <c:v>#N/A</c:v>
                </c:pt>
                <c:pt idx="4604">
                  <c:v>#N/A</c:v>
                </c:pt>
                <c:pt idx="4605">
                  <c:v>#N/A</c:v>
                </c:pt>
                <c:pt idx="4606">
                  <c:v>#N/A</c:v>
                </c:pt>
                <c:pt idx="4607">
                  <c:v>#N/A</c:v>
                </c:pt>
                <c:pt idx="4608">
                  <c:v>#N/A</c:v>
                </c:pt>
                <c:pt idx="4609">
                  <c:v>#N/A</c:v>
                </c:pt>
                <c:pt idx="4610">
                  <c:v>#N/A</c:v>
                </c:pt>
                <c:pt idx="4611">
                  <c:v>#N/A</c:v>
                </c:pt>
                <c:pt idx="4612">
                  <c:v>#N/A</c:v>
                </c:pt>
                <c:pt idx="4613">
                  <c:v>#N/A</c:v>
                </c:pt>
                <c:pt idx="4614">
                  <c:v>#N/A</c:v>
                </c:pt>
                <c:pt idx="4615">
                  <c:v>#N/A</c:v>
                </c:pt>
                <c:pt idx="4616">
                  <c:v>#N/A</c:v>
                </c:pt>
                <c:pt idx="4617">
                  <c:v>#N/A</c:v>
                </c:pt>
                <c:pt idx="4618">
                  <c:v>#N/A</c:v>
                </c:pt>
                <c:pt idx="4619">
                  <c:v>#N/A</c:v>
                </c:pt>
                <c:pt idx="4620">
                  <c:v>#N/A</c:v>
                </c:pt>
                <c:pt idx="4621">
                  <c:v>#N/A</c:v>
                </c:pt>
                <c:pt idx="4622">
                  <c:v>#N/A</c:v>
                </c:pt>
                <c:pt idx="4623">
                  <c:v>#N/A</c:v>
                </c:pt>
                <c:pt idx="4624">
                  <c:v>#N/A</c:v>
                </c:pt>
                <c:pt idx="4625">
                  <c:v>#N/A</c:v>
                </c:pt>
                <c:pt idx="4626">
                  <c:v>#N/A</c:v>
                </c:pt>
                <c:pt idx="4627">
                  <c:v>#N/A</c:v>
                </c:pt>
                <c:pt idx="4628">
                  <c:v>#N/A</c:v>
                </c:pt>
                <c:pt idx="4629">
                  <c:v>#N/A</c:v>
                </c:pt>
                <c:pt idx="4630">
                  <c:v>#N/A</c:v>
                </c:pt>
                <c:pt idx="4631">
                  <c:v>#N/A</c:v>
                </c:pt>
                <c:pt idx="4632">
                  <c:v>#N/A</c:v>
                </c:pt>
                <c:pt idx="4633">
                  <c:v>#N/A</c:v>
                </c:pt>
                <c:pt idx="4634">
                  <c:v>#N/A</c:v>
                </c:pt>
                <c:pt idx="4635">
                  <c:v>#N/A</c:v>
                </c:pt>
                <c:pt idx="4636">
                  <c:v>#N/A</c:v>
                </c:pt>
                <c:pt idx="4637">
                  <c:v>#N/A</c:v>
                </c:pt>
                <c:pt idx="4638">
                  <c:v>#N/A</c:v>
                </c:pt>
                <c:pt idx="4639">
                  <c:v>#N/A</c:v>
                </c:pt>
                <c:pt idx="4640">
                  <c:v>#N/A</c:v>
                </c:pt>
                <c:pt idx="4641">
                  <c:v>#N/A</c:v>
                </c:pt>
                <c:pt idx="4642">
                  <c:v>#N/A</c:v>
                </c:pt>
                <c:pt idx="4643">
                  <c:v>#N/A</c:v>
                </c:pt>
                <c:pt idx="4644">
                  <c:v>#N/A</c:v>
                </c:pt>
                <c:pt idx="4645">
                  <c:v>#N/A</c:v>
                </c:pt>
                <c:pt idx="4646">
                  <c:v>#N/A</c:v>
                </c:pt>
                <c:pt idx="4647">
                  <c:v>#N/A</c:v>
                </c:pt>
                <c:pt idx="4648">
                  <c:v>#N/A</c:v>
                </c:pt>
                <c:pt idx="4649">
                  <c:v>#N/A</c:v>
                </c:pt>
                <c:pt idx="4650">
                  <c:v>#N/A</c:v>
                </c:pt>
                <c:pt idx="4651">
                  <c:v>#N/A</c:v>
                </c:pt>
                <c:pt idx="4652">
                  <c:v>#N/A</c:v>
                </c:pt>
                <c:pt idx="4653">
                  <c:v>#N/A</c:v>
                </c:pt>
                <c:pt idx="4654">
                  <c:v>#N/A</c:v>
                </c:pt>
                <c:pt idx="4655">
                  <c:v>#N/A</c:v>
                </c:pt>
                <c:pt idx="4656">
                  <c:v>#N/A</c:v>
                </c:pt>
                <c:pt idx="4657">
                  <c:v>#N/A</c:v>
                </c:pt>
                <c:pt idx="4658">
                  <c:v>#N/A</c:v>
                </c:pt>
                <c:pt idx="4659">
                  <c:v>#N/A</c:v>
                </c:pt>
                <c:pt idx="4660">
                  <c:v>#N/A</c:v>
                </c:pt>
                <c:pt idx="4661">
                  <c:v>#N/A</c:v>
                </c:pt>
                <c:pt idx="4662">
                  <c:v>#N/A</c:v>
                </c:pt>
                <c:pt idx="4663">
                  <c:v>#N/A</c:v>
                </c:pt>
                <c:pt idx="4664">
                  <c:v>#N/A</c:v>
                </c:pt>
                <c:pt idx="4665">
                  <c:v>#N/A</c:v>
                </c:pt>
                <c:pt idx="4666">
                  <c:v>#N/A</c:v>
                </c:pt>
                <c:pt idx="4667">
                  <c:v>#N/A</c:v>
                </c:pt>
                <c:pt idx="4668">
                  <c:v>#N/A</c:v>
                </c:pt>
                <c:pt idx="4669">
                  <c:v>#N/A</c:v>
                </c:pt>
                <c:pt idx="4670">
                  <c:v>#N/A</c:v>
                </c:pt>
                <c:pt idx="4671">
                  <c:v>#N/A</c:v>
                </c:pt>
                <c:pt idx="4672">
                  <c:v>#N/A</c:v>
                </c:pt>
                <c:pt idx="4673">
                  <c:v>#N/A</c:v>
                </c:pt>
                <c:pt idx="4674">
                  <c:v>#N/A</c:v>
                </c:pt>
                <c:pt idx="4675">
                  <c:v>#N/A</c:v>
                </c:pt>
                <c:pt idx="4676">
                  <c:v>#N/A</c:v>
                </c:pt>
                <c:pt idx="4677">
                  <c:v>#N/A</c:v>
                </c:pt>
                <c:pt idx="4678">
                  <c:v>#N/A</c:v>
                </c:pt>
                <c:pt idx="4679">
                  <c:v>#N/A</c:v>
                </c:pt>
                <c:pt idx="4680">
                  <c:v>#N/A</c:v>
                </c:pt>
                <c:pt idx="4681">
                  <c:v>#N/A</c:v>
                </c:pt>
                <c:pt idx="4682">
                  <c:v>#N/A</c:v>
                </c:pt>
                <c:pt idx="4683">
                  <c:v>#N/A</c:v>
                </c:pt>
                <c:pt idx="4684">
                  <c:v>#N/A</c:v>
                </c:pt>
                <c:pt idx="4685">
                  <c:v>#N/A</c:v>
                </c:pt>
                <c:pt idx="4686">
                  <c:v>#N/A</c:v>
                </c:pt>
                <c:pt idx="4687">
                  <c:v>#N/A</c:v>
                </c:pt>
                <c:pt idx="4688">
                  <c:v>#N/A</c:v>
                </c:pt>
                <c:pt idx="4689">
                  <c:v>#N/A</c:v>
                </c:pt>
                <c:pt idx="4690">
                  <c:v>#N/A</c:v>
                </c:pt>
                <c:pt idx="4691">
                  <c:v>#N/A</c:v>
                </c:pt>
                <c:pt idx="4692">
                  <c:v>#N/A</c:v>
                </c:pt>
                <c:pt idx="4693">
                  <c:v>#N/A</c:v>
                </c:pt>
                <c:pt idx="4694">
                  <c:v>#N/A</c:v>
                </c:pt>
                <c:pt idx="4695">
                  <c:v>#N/A</c:v>
                </c:pt>
                <c:pt idx="4696">
                  <c:v>#N/A</c:v>
                </c:pt>
                <c:pt idx="4697">
                  <c:v>#N/A</c:v>
                </c:pt>
                <c:pt idx="4698">
                  <c:v>#N/A</c:v>
                </c:pt>
                <c:pt idx="4699">
                  <c:v>#N/A</c:v>
                </c:pt>
                <c:pt idx="4700">
                  <c:v>#N/A</c:v>
                </c:pt>
                <c:pt idx="4701">
                  <c:v>#N/A</c:v>
                </c:pt>
                <c:pt idx="4702">
                  <c:v>#N/A</c:v>
                </c:pt>
                <c:pt idx="4703">
                  <c:v>#N/A</c:v>
                </c:pt>
                <c:pt idx="4704">
                  <c:v>#N/A</c:v>
                </c:pt>
                <c:pt idx="4705">
                  <c:v>#N/A</c:v>
                </c:pt>
                <c:pt idx="4706">
                  <c:v>#N/A</c:v>
                </c:pt>
                <c:pt idx="4707">
                  <c:v>#N/A</c:v>
                </c:pt>
                <c:pt idx="4708">
                  <c:v>#N/A</c:v>
                </c:pt>
                <c:pt idx="4709">
                  <c:v>#N/A</c:v>
                </c:pt>
                <c:pt idx="4710">
                  <c:v>#N/A</c:v>
                </c:pt>
                <c:pt idx="4711">
                  <c:v>#N/A</c:v>
                </c:pt>
                <c:pt idx="4712">
                  <c:v>#N/A</c:v>
                </c:pt>
                <c:pt idx="4713">
                  <c:v>#N/A</c:v>
                </c:pt>
                <c:pt idx="4714">
                  <c:v>#N/A</c:v>
                </c:pt>
                <c:pt idx="4715">
                  <c:v>#N/A</c:v>
                </c:pt>
                <c:pt idx="4716">
                  <c:v>#N/A</c:v>
                </c:pt>
                <c:pt idx="4717">
                  <c:v>#N/A</c:v>
                </c:pt>
                <c:pt idx="4718">
                  <c:v>#N/A</c:v>
                </c:pt>
                <c:pt idx="4719">
                  <c:v>#N/A</c:v>
                </c:pt>
                <c:pt idx="4720">
                  <c:v>#N/A</c:v>
                </c:pt>
                <c:pt idx="4721">
                  <c:v>#N/A</c:v>
                </c:pt>
                <c:pt idx="4722">
                  <c:v>#N/A</c:v>
                </c:pt>
                <c:pt idx="4723">
                  <c:v>#N/A</c:v>
                </c:pt>
                <c:pt idx="4724">
                  <c:v>#N/A</c:v>
                </c:pt>
                <c:pt idx="4725">
                  <c:v>#N/A</c:v>
                </c:pt>
                <c:pt idx="4726">
                  <c:v>#N/A</c:v>
                </c:pt>
                <c:pt idx="4727">
                  <c:v>#N/A</c:v>
                </c:pt>
                <c:pt idx="4728">
                  <c:v>#N/A</c:v>
                </c:pt>
                <c:pt idx="4729">
                  <c:v>#N/A</c:v>
                </c:pt>
                <c:pt idx="4730">
                  <c:v>#N/A</c:v>
                </c:pt>
                <c:pt idx="4731">
                  <c:v>#N/A</c:v>
                </c:pt>
                <c:pt idx="4732">
                  <c:v>#N/A</c:v>
                </c:pt>
                <c:pt idx="4733">
                  <c:v>#N/A</c:v>
                </c:pt>
                <c:pt idx="4734">
                  <c:v>#N/A</c:v>
                </c:pt>
                <c:pt idx="4735">
                  <c:v>#N/A</c:v>
                </c:pt>
                <c:pt idx="4736">
                  <c:v>#N/A</c:v>
                </c:pt>
                <c:pt idx="4737">
                  <c:v>#N/A</c:v>
                </c:pt>
                <c:pt idx="4738">
                  <c:v>#N/A</c:v>
                </c:pt>
                <c:pt idx="4739">
                  <c:v>#N/A</c:v>
                </c:pt>
                <c:pt idx="4740">
                  <c:v>#N/A</c:v>
                </c:pt>
                <c:pt idx="4741">
                  <c:v>#N/A</c:v>
                </c:pt>
                <c:pt idx="4742">
                  <c:v>#N/A</c:v>
                </c:pt>
                <c:pt idx="4743">
                  <c:v>#N/A</c:v>
                </c:pt>
                <c:pt idx="4744">
                  <c:v>#N/A</c:v>
                </c:pt>
                <c:pt idx="4745">
                  <c:v>#N/A</c:v>
                </c:pt>
                <c:pt idx="4746">
                  <c:v>#N/A</c:v>
                </c:pt>
                <c:pt idx="4747">
                  <c:v>#N/A</c:v>
                </c:pt>
                <c:pt idx="4748">
                  <c:v>#N/A</c:v>
                </c:pt>
                <c:pt idx="4749">
                  <c:v>#N/A</c:v>
                </c:pt>
                <c:pt idx="4750">
                  <c:v>#N/A</c:v>
                </c:pt>
                <c:pt idx="4751">
                  <c:v>#N/A</c:v>
                </c:pt>
                <c:pt idx="4752">
                  <c:v>#N/A</c:v>
                </c:pt>
                <c:pt idx="4753">
                  <c:v>#N/A</c:v>
                </c:pt>
                <c:pt idx="4754">
                  <c:v>#N/A</c:v>
                </c:pt>
                <c:pt idx="4755">
                  <c:v>#N/A</c:v>
                </c:pt>
                <c:pt idx="4756">
                  <c:v>#N/A</c:v>
                </c:pt>
                <c:pt idx="4757">
                  <c:v>#N/A</c:v>
                </c:pt>
                <c:pt idx="4758">
                  <c:v>#N/A</c:v>
                </c:pt>
                <c:pt idx="4759">
                  <c:v>#N/A</c:v>
                </c:pt>
                <c:pt idx="4760">
                  <c:v>#N/A</c:v>
                </c:pt>
                <c:pt idx="4761">
                  <c:v>#N/A</c:v>
                </c:pt>
                <c:pt idx="4762">
                  <c:v>#N/A</c:v>
                </c:pt>
                <c:pt idx="4763">
                  <c:v>#N/A</c:v>
                </c:pt>
                <c:pt idx="4764">
                  <c:v>#N/A</c:v>
                </c:pt>
                <c:pt idx="4765">
                  <c:v>#N/A</c:v>
                </c:pt>
                <c:pt idx="4766">
                  <c:v>#N/A</c:v>
                </c:pt>
                <c:pt idx="4767">
                  <c:v>#N/A</c:v>
                </c:pt>
                <c:pt idx="4768">
                  <c:v>#N/A</c:v>
                </c:pt>
                <c:pt idx="4769">
                  <c:v>#N/A</c:v>
                </c:pt>
                <c:pt idx="4770">
                  <c:v>#N/A</c:v>
                </c:pt>
                <c:pt idx="4771">
                  <c:v>#N/A</c:v>
                </c:pt>
                <c:pt idx="4772">
                  <c:v>#N/A</c:v>
                </c:pt>
                <c:pt idx="4773">
                  <c:v>#N/A</c:v>
                </c:pt>
                <c:pt idx="4774">
                  <c:v>#N/A</c:v>
                </c:pt>
                <c:pt idx="4775">
                  <c:v>#N/A</c:v>
                </c:pt>
                <c:pt idx="4776">
                  <c:v>#N/A</c:v>
                </c:pt>
                <c:pt idx="4777">
                  <c:v>#N/A</c:v>
                </c:pt>
                <c:pt idx="4778">
                  <c:v>#N/A</c:v>
                </c:pt>
                <c:pt idx="4779">
                  <c:v>#N/A</c:v>
                </c:pt>
                <c:pt idx="4780">
                  <c:v>#N/A</c:v>
                </c:pt>
                <c:pt idx="4781">
                  <c:v>#N/A</c:v>
                </c:pt>
                <c:pt idx="4782">
                  <c:v>#N/A</c:v>
                </c:pt>
                <c:pt idx="4783">
                  <c:v>#N/A</c:v>
                </c:pt>
                <c:pt idx="4784">
                  <c:v>#N/A</c:v>
                </c:pt>
                <c:pt idx="4785">
                  <c:v>#N/A</c:v>
                </c:pt>
                <c:pt idx="4786">
                  <c:v>#N/A</c:v>
                </c:pt>
                <c:pt idx="4787">
                  <c:v>#N/A</c:v>
                </c:pt>
                <c:pt idx="4788">
                  <c:v>#N/A</c:v>
                </c:pt>
                <c:pt idx="4789">
                  <c:v>#N/A</c:v>
                </c:pt>
                <c:pt idx="4790">
                  <c:v>#N/A</c:v>
                </c:pt>
                <c:pt idx="4791">
                  <c:v>#N/A</c:v>
                </c:pt>
                <c:pt idx="4792">
                  <c:v>#N/A</c:v>
                </c:pt>
                <c:pt idx="4793">
                  <c:v>#N/A</c:v>
                </c:pt>
                <c:pt idx="4794">
                  <c:v>#N/A</c:v>
                </c:pt>
                <c:pt idx="4795">
                  <c:v>#N/A</c:v>
                </c:pt>
                <c:pt idx="4796">
                  <c:v>#N/A</c:v>
                </c:pt>
                <c:pt idx="4797">
                  <c:v>#N/A</c:v>
                </c:pt>
                <c:pt idx="4798">
                  <c:v>#N/A</c:v>
                </c:pt>
                <c:pt idx="4799">
                  <c:v>#N/A</c:v>
                </c:pt>
                <c:pt idx="4800">
                  <c:v>#N/A</c:v>
                </c:pt>
                <c:pt idx="4801">
                  <c:v>#N/A</c:v>
                </c:pt>
                <c:pt idx="4802">
                  <c:v>#N/A</c:v>
                </c:pt>
                <c:pt idx="4803">
                  <c:v>#N/A</c:v>
                </c:pt>
                <c:pt idx="4804">
                  <c:v>#N/A</c:v>
                </c:pt>
                <c:pt idx="4805">
                  <c:v>#N/A</c:v>
                </c:pt>
                <c:pt idx="4806">
                  <c:v>#N/A</c:v>
                </c:pt>
                <c:pt idx="4807">
                  <c:v>#N/A</c:v>
                </c:pt>
                <c:pt idx="4808">
                  <c:v>#N/A</c:v>
                </c:pt>
                <c:pt idx="4809">
                  <c:v>#N/A</c:v>
                </c:pt>
                <c:pt idx="4810">
                  <c:v>#N/A</c:v>
                </c:pt>
                <c:pt idx="4811">
                  <c:v>#N/A</c:v>
                </c:pt>
                <c:pt idx="4812">
                  <c:v>#N/A</c:v>
                </c:pt>
                <c:pt idx="4813">
                  <c:v>#N/A</c:v>
                </c:pt>
                <c:pt idx="4814">
                  <c:v>#N/A</c:v>
                </c:pt>
                <c:pt idx="4815">
                  <c:v>#N/A</c:v>
                </c:pt>
                <c:pt idx="4816">
                  <c:v>#N/A</c:v>
                </c:pt>
                <c:pt idx="4817">
                  <c:v>#N/A</c:v>
                </c:pt>
                <c:pt idx="4818">
                  <c:v>#N/A</c:v>
                </c:pt>
                <c:pt idx="4819">
                  <c:v>#N/A</c:v>
                </c:pt>
                <c:pt idx="4820">
                  <c:v>#N/A</c:v>
                </c:pt>
                <c:pt idx="4821">
                  <c:v>#N/A</c:v>
                </c:pt>
                <c:pt idx="4822">
                  <c:v>#N/A</c:v>
                </c:pt>
                <c:pt idx="4823">
                  <c:v>#N/A</c:v>
                </c:pt>
                <c:pt idx="4824">
                  <c:v>#N/A</c:v>
                </c:pt>
                <c:pt idx="4825">
                  <c:v>#N/A</c:v>
                </c:pt>
                <c:pt idx="4826">
                  <c:v>#N/A</c:v>
                </c:pt>
                <c:pt idx="4827">
                  <c:v>#N/A</c:v>
                </c:pt>
                <c:pt idx="4828">
                  <c:v>#N/A</c:v>
                </c:pt>
                <c:pt idx="4829">
                  <c:v>#N/A</c:v>
                </c:pt>
                <c:pt idx="4830">
                  <c:v>#N/A</c:v>
                </c:pt>
                <c:pt idx="4831">
                  <c:v>#N/A</c:v>
                </c:pt>
                <c:pt idx="4832">
                  <c:v>#N/A</c:v>
                </c:pt>
                <c:pt idx="4833">
                  <c:v>#N/A</c:v>
                </c:pt>
                <c:pt idx="4834">
                  <c:v>#N/A</c:v>
                </c:pt>
                <c:pt idx="4835">
                  <c:v>#N/A</c:v>
                </c:pt>
                <c:pt idx="4836">
                  <c:v>#N/A</c:v>
                </c:pt>
                <c:pt idx="4837">
                  <c:v>#N/A</c:v>
                </c:pt>
                <c:pt idx="4838">
                  <c:v>#N/A</c:v>
                </c:pt>
                <c:pt idx="4839">
                  <c:v>#N/A</c:v>
                </c:pt>
                <c:pt idx="4840">
                  <c:v>#N/A</c:v>
                </c:pt>
                <c:pt idx="4841">
                  <c:v>#N/A</c:v>
                </c:pt>
                <c:pt idx="4842">
                  <c:v>#N/A</c:v>
                </c:pt>
                <c:pt idx="4843">
                  <c:v>#N/A</c:v>
                </c:pt>
                <c:pt idx="4844">
                  <c:v>#N/A</c:v>
                </c:pt>
                <c:pt idx="4845">
                  <c:v>#N/A</c:v>
                </c:pt>
                <c:pt idx="4846">
                  <c:v>#N/A</c:v>
                </c:pt>
                <c:pt idx="4847">
                  <c:v>#N/A</c:v>
                </c:pt>
                <c:pt idx="4848">
                  <c:v>#N/A</c:v>
                </c:pt>
                <c:pt idx="4849">
                  <c:v>#N/A</c:v>
                </c:pt>
                <c:pt idx="4850">
                  <c:v>#N/A</c:v>
                </c:pt>
                <c:pt idx="4851">
                  <c:v>#N/A</c:v>
                </c:pt>
                <c:pt idx="4852">
                  <c:v>#N/A</c:v>
                </c:pt>
                <c:pt idx="4853">
                  <c:v>#N/A</c:v>
                </c:pt>
                <c:pt idx="4854">
                  <c:v>#N/A</c:v>
                </c:pt>
                <c:pt idx="4855">
                  <c:v>#N/A</c:v>
                </c:pt>
                <c:pt idx="4856">
                  <c:v>#N/A</c:v>
                </c:pt>
                <c:pt idx="4857">
                  <c:v>#N/A</c:v>
                </c:pt>
                <c:pt idx="4858">
                  <c:v>#N/A</c:v>
                </c:pt>
                <c:pt idx="4859">
                  <c:v>#N/A</c:v>
                </c:pt>
                <c:pt idx="4860">
                  <c:v>#N/A</c:v>
                </c:pt>
                <c:pt idx="4861">
                  <c:v>#N/A</c:v>
                </c:pt>
                <c:pt idx="4862">
                  <c:v>#N/A</c:v>
                </c:pt>
                <c:pt idx="4863">
                  <c:v>#N/A</c:v>
                </c:pt>
                <c:pt idx="4864">
                  <c:v>#N/A</c:v>
                </c:pt>
                <c:pt idx="4865">
                  <c:v>#N/A</c:v>
                </c:pt>
                <c:pt idx="4866">
                  <c:v>#N/A</c:v>
                </c:pt>
                <c:pt idx="4867">
                  <c:v>#N/A</c:v>
                </c:pt>
                <c:pt idx="4868">
                  <c:v>#N/A</c:v>
                </c:pt>
                <c:pt idx="4869">
                  <c:v>#N/A</c:v>
                </c:pt>
                <c:pt idx="4870">
                  <c:v>#N/A</c:v>
                </c:pt>
                <c:pt idx="4871">
                  <c:v>#N/A</c:v>
                </c:pt>
                <c:pt idx="4872">
                  <c:v>#N/A</c:v>
                </c:pt>
                <c:pt idx="4873">
                  <c:v>#N/A</c:v>
                </c:pt>
                <c:pt idx="4874">
                  <c:v>#N/A</c:v>
                </c:pt>
                <c:pt idx="4875">
                  <c:v>#N/A</c:v>
                </c:pt>
                <c:pt idx="4876">
                  <c:v>#N/A</c:v>
                </c:pt>
                <c:pt idx="4877">
                  <c:v>#N/A</c:v>
                </c:pt>
                <c:pt idx="4878">
                  <c:v>#N/A</c:v>
                </c:pt>
                <c:pt idx="4879">
                  <c:v>#N/A</c:v>
                </c:pt>
                <c:pt idx="4880">
                  <c:v>#N/A</c:v>
                </c:pt>
                <c:pt idx="4881">
                  <c:v>#N/A</c:v>
                </c:pt>
                <c:pt idx="4882">
                  <c:v>#N/A</c:v>
                </c:pt>
                <c:pt idx="4883">
                  <c:v>#N/A</c:v>
                </c:pt>
                <c:pt idx="4884">
                  <c:v>#N/A</c:v>
                </c:pt>
                <c:pt idx="4885">
                  <c:v>#N/A</c:v>
                </c:pt>
                <c:pt idx="4886">
                  <c:v>#N/A</c:v>
                </c:pt>
                <c:pt idx="4887">
                  <c:v>#N/A</c:v>
                </c:pt>
                <c:pt idx="4888">
                  <c:v>#N/A</c:v>
                </c:pt>
                <c:pt idx="4889">
                  <c:v>#N/A</c:v>
                </c:pt>
                <c:pt idx="4890">
                  <c:v>#N/A</c:v>
                </c:pt>
                <c:pt idx="4891">
                  <c:v>#N/A</c:v>
                </c:pt>
                <c:pt idx="4892">
                  <c:v>#N/A</c:v>
                </c:pt>
                <c:pt idx="4893">
                  <c:v>#N/A</c:v>
                </c:pt>
                <c:pt idx="4894">
                  <c:v>#N/A</c:v>
                </c:pt>
                <c:pt idx="4895">
                  <c:v>#N/A</c:v>
                </c:pt>
                <c:pt idx="4896">
                  <c:v>#N/A</c:v>
                </c:pt>
                <c:pt idx="4897">
                  <c:v>#N/A</c:v>
                </c:pt>
                <c:pt idx="4898">
                  <c:v>#N/A</c:v>
                </c:pt>
                <c:pt idx="4899">
                  <c:v>#N/A</c:v>
                </c:pt>
                <c:pt idx="4900">
                  <c:v>#N/A</c:v>
                </c:pt>
                <c:pt idx="4901">
                  <c:v>#N/A</c:v>
                </c:pt>
                <c:pt idx="4902">
                  <c:v>#N/A</c:v>
                </c:pt>
                <c:pt idx="4903">
                  <c:v>#N/A</c:v>
                </c:pt>
                <c:pt idx="4904">
                  <c:v>#N/A</c:v>
                </c:pt>
                <c:pt idx="4905">
                  <c:v>#N/A</c:v>
                </c:pt>
                <c:pt idx="4906">
                  <c:v>#N/A</c:v>
                </c:pt>
                <c:pt idx="4907">
                  <c:v>#N/A</c:v>
                </c:pt>
                <c:pt idx="4908">
                  <c:v>#N/A</c:v>
                </c:pt>
                <c:pt idx="4909">
                  <c:v>#N/A</c:v>
                </c:pt>
                <c:pt idx="4910">
                  <c:v>#N/A</c:v>
                </c:pt>
                <c:pt idx="4911">
                  <c:v>#N/A</c:v>
                </c:pt>
                <c:pt idx="4912">
                  <c:v>#N/A</c:v>
                </c:pt>
                <c:pt idx="4913">
                  <c:v>#N/A</c:v>
                </c:pt>
                <c:pt idx="4914">
                  <c:v>#N/A</c:v>
                </c:pt>
                <c:pt idx="4915">
                  <c:v>#N/A</c:v>
                </c:pt>
                <c:pt idx="4916">
                  <c:v>#N/A</c:v>
                </c:pt>
                <c:pt idx="4917">
                  <c:v>#N/A</c:v>
                </c:pt>
                <c:pt idx="4918">
                  <c:v>#N/A</c:v>
                </c:pt>
                <c:pt idx="4919">
                  <c:v>#N/A</c:v>
                </c:pt>
                <c:pt idx="4920">
                  <c:v>#N/A</c:v>
                </c:pt>
                <c:pt idx="4921">
                  <c:v>#N/A</c:v>
                </c:pt>
                <c:pt idx="4922">
                  <c:v>#N/A</c:v>
                </c:pt>
                <c:pt idx="4923">
                  <c:v>#N/A</c:v>
                </c:pt>
                <c:pt idx="4924">
                  <c:v>#N/A</c:v>
                </c:pt>
                <c:pt idx="4925">
                  <c:v>#N/A</c:v>
                </c:pt>
                <c:pt idx="4926">
                  <c:v>#N/A</c:v>
                </c:pt>
                <c:pt idx="4927">
                  <c:v>#N/A</c:v>
                </c:pt>
                <c:pt idx="4928">
                  <c:v>#N/A</c:v>
                </c:pt>
                <c:pt idx="4929">
                  <c:v>#N/A</c:v>
                </c:pt>
                <c:pt idx="4930">
                  <c:v>#N/A</c:v>
                </c:pt>
                <c:pt idx="4931">
                  <c:v>#N/A</c:v>
                </c:pt>
                <c:pt idx="4932">
                  <c:v>#N/A</c:v>
                </c:pt>
                <c:pt idx="4933">
                  <c:v>#N/A</c:v>
                </c:pt>
                <c:pt idx="4934">
                  <c:v>#N/A</c:v>
                </c:pt>
                <c:pt idx="4935">
                  <c:v>#N/A</c:v>
                </c:pt>
                <c:pt idx="4936">
                  <c:v>#N/A</c:v>
                </c:pt>
                <c:pt idx="4937">
                  <c:v>#N/A</c:v>
                </c:pt>
                <c:pt idx="4938">
                  <c:v>#N/A</c:v>
                </c:pt>
                <c:pt idx="4939">
                  <c:v>#N/A</c:v>
                </c:pt>
                <c:pt idx="4940">
                  <c:v>#N/A</c:v>
                </c:pt>
                <c:pt idx="4941">
                  <c:v>#N/A</c:v>
                </c:pt>
                <c:pt idx="4942">
                  <c:v>#N/A</c:v>
                </c:pt>
                <c:pt idx="4943">
                  <c:v>#N/A</c:v>
                </c:pt>
                <c:pt idx="4944">
                  <c:v>#N/A</c:v>
                </c:pt>
                <c:pt idx="4945">
                  <c:v>#N/A</c:v>
                </c:pt>
                <c:pt idx="4946">
                  <c:v>#N/A</c:v>
                </c:pt>
                <c:pt idx="4947">
                  <c:v>#N/A</c:v>
                </c:pt>
                <c:pt idx="4948">
                  <c:v>#N/A</c:v>
                </c:pt>
                <c:pt idx="4949">
                  <c:v>#N/A</c:v>
                </c:pt>
                <c:pt idx="4950">
                  <c:v>#N/A</c:v>
                </c:pt>
                <c:pt idx="4951">
                  <c:v>#N/A</c:v>
                </c:pt>
                <c:pt idx="4952">
                  <c:v>#N/A</c:v>
                </c:pt>
                <c:pt idx="4953">
                  <c:v>#N/A</c:v>
                </c:pt>
                <c:pt idx="4954">
                  <c:v>#N/A</c:v>
                </c:pt>
                <c:pt idx="4955">
                  <c:v>#N/A</c:v>
                </c:pt>
                <c:pt idx="4956">
                  <c:v>#N/A</c:v>
                </c:pt>
                <c:pt idx="4957">
                  <c:v>#N/A</c:v>
                </c:pt>
                <c:pt idx="4958">
                  <c:v>#N/A</c:v>
                </c:pt>
                <c:pt idx="4959">
                  <c:v>#N/A</c:v>
                </c:pt>
                <c:pt idx="4960">
                  <c:v>#N/A</c:v>
                </c:pt>
                <c:pt idx="4961">
                  <c:v>#N/A</c:v>
                </c:pt>
                <c:pt idx="4962">
                  <c:v>#N/A</c:v>
                </c:pt>
                <c:pt idx="4963">
                  <c:v>#N/A</c:v>
                </c:pt>
                <c:pt idx="4964">
                  <c:v>#N/A</c:v>
                </c:pt>
                <c:pt idx="4965">
                  <c:v>#N/A</c:v>
                </c:pt>
                <c:pt idx="4966">
                  <c:v>#N/A</c:v>
                </c:pt>
                <c:pt idx="4967">
                  <c:v>#N/A</c:v>
                </c:pt>
                <c:pt idx="4968">
                  <c:v>#N/A</c:v>
                </c:pt>
                <c:pt idx="4969">
                  <c:v>#N/A</c:v>
                </c:pt>
                <c:pt idx="4970">
                  <c:v>#N/A</c:v>
                </c:pt>
                <c:pt idx="4971">
                  <c:v>#N/A</c:v>
                </c:pt>
                <c:pt idx="4972">
                  <c:v>#N/A</c:v>
                </c:pt>
                <c:pt idx="4973">
                  <c:v>#N/A</c:v>
                </c:pt>
                <c:pt idx="4974">
                  <c:v>#N/A</c:v>
                </c:pt>
                <c:pt idx="4975">
                  <c:v>#N/A</c:v>
                </c:pt>
                <c:pt idx="4976">
                  <c:v>#N/A</c:v>
                </c:pt>
                <c:pt idx="4977">
                  <c:v>#N/A</c:v>
                </c:pt>
                <c:pt idx="4978">
                  <c:v>#N/A</c:v>
                </c:pt>
                <c:pt idx="4979">
                  <c:v>#N/A</c:v>
                </c:pt>
                <c:pt idx="4980">
                  <c:v>#N/A</c:v>
                </c:pt>
                <c:pt idx="4981">
                  <c:v>#N/A</c:v>
                </c:pt>
                <c:pt idx="4982">
                  <c:v>#N/A</c:v>
                </c:pt>
                <c:pt idx="4983">
                  <c:v>#N/A</c:v>
                </c:pt>
                <c:pt idx="4984">
                  <c:v>#N/A</c:v>
                </c:pt>
                <c:pt idx="4985">
                  <c:v>#N/A</c:v>
                </c:pt>
                <c:pt idx="4986">
                  <c:v>#N/A</c:v>
                </c:pt>
                <c:pt idx="4987">
                  <c:v>#N/A</c:v>
                </c:pt>
                <c:pt idx="4988">
                  <c:v>#N/A</c:v>
                </c:pt>
                <c:pt idx="4989">
                  <c:v>#N/A</c:v>
                </c:pt>
                <c:pt idx="4990">
                  <c:v>#N/A</c:v>
                </c:pt>
                <c:pt idx="4991">
                  <c:v>#N/A</c:v>
                </c:pt>
                <c:pt idx="4992">
                  <c:v>#N/A</c:v>
                </c:pt>
                <c:pt idx="4993">
                  <c:v>#N/A</c:v>
                </c:pt>
                <c:pt idx="4994">
                  <c:v>#N/A</c:v>
                </c:pt>
                <c:pt idx="4995">
                  <c:v>#N/A</c:v>
                </c:pt>
                <c:pt idx="4996">
                  <c:v>#N/A</c:v>
                </c:pt>
                <c:pt idx="4997">
                  <c:v>#N/A</c:v>
                </c:pt>
                <c:pt idx="4998">
                  <c:v>#N/A</c:v>
                </c:pt>
                <c:pt idx="499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A7-4866-9797-6212D6F29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347864"/>
        <c:axId val="1"/>
      </c:scatterChart>
      <c:valAx>
        <c:axId val="4133478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4133478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Distribution of city selection during algorithm</a:t>
            </a:r>
          </a:p>
        </c:rich>
      </c:tx>
      <c:layout>
        <c:manualLayout>
          <c:xMode val="edge"/>
          <c:yMode val="edge"/>
          <c:x val="0.17043270354564458"/>
          <c:y val="4.5495373684350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663328242201516E-2"/>
          <c:y val="0.16681661501779016"/>
          <c:w val="0.86488241058811888"/>
          <c:h val="0.62682606855169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Calculation!$H$26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numRef>
              <c:f>[0]!myChtCities</c:f>
              <c:numCache>
                <c:formatCode>#,##0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[0]!myChtCount</c:f>
              <c:numCache>
                <c:formatCode>#,##0</c:formatCode>
                <c:ptCount val="48"/>
                <c:pt idx="0">
                  <c:v>45</c:v>
                </c:pt>
                <c:pt idx="1">
                  <c:v>68</c:v>
                </c:pt>
                <c:pt idx="2">
                  <c:v>61</c:v>
                </c:pt>
                <c:pt idx="3">
                  <c:v>56</c:v>
                </c:pt>
                <c:pt idx="4">
                  <c:v>53</c:v>
                </c:pt>
                <c:pt idx="5">
                  <c:v>69</c:v>
                </c:pt>
                <c:pt idx="6">
                  <c:v>47</c:v>
                </c:pt>
                <c:pt idx="7">
                  <c:v>65</c:v>
                </c:pt>
                <c:pt idx="8">
                  <c:v>50</c:v>
                </c:pt>
                <c:pt idx="9">
                  <c:v>54</c:v>
                </c:pt>
                <c:pt idx="10">
                  <c:v>55</c:v>
                </c:pt>
                <c:pt idx="11">
                  <c:v>50</c:v>
                </c:pt>
                <c:pt idx="12">
                  <c:v>62</c:v>
                </c:pt>
                <c:pt idx="13">
                  <c:v>69</c:v>
                </c:pt>
                <c:pt idx="14">
                  <c:v>67</c:v>
                </c:pt>
                <c:pt idx="15">
                  <c:v>49</c:v>
                </c:pt>
                <c:pt idx="16">
                  <c:v>65</c:v>
                </c:pt>
                <c:pt idx="17">
                  <c:v>50</c:v>
                </c:pt>
                <c:pt idx="18">
                  <c:v>57</c:v>
                </c:pt>
                <c:pt idx="19">
                  <c:v>59</c:v>
                </c:pt>
                <c:pt idx="20">
                  <c:v>64</c:v>
                </c:pt>
                <c:pt idx="21">
                  <c:v>59</c:v>
                </c:pt>
                <c:pt idx="22">
                  <c:v>53</c:v>
                </c:pt>
                <c:pt idx="23">
                  <c:v>60</c:v>
                </c:pt>
                <c:pt idx="24">
                  <c:v>58</c:v>
                </c:pt>
                <c:pt idx="25">
                  <c:v>62</c:v>
                </c:pt>
                <c:pt idx="26">
                  <c:v>74</c:v>
                </c:pt>
                <c:pt idx="27">
                  <c:v>63</c:v>
                </c:pt>
                <c:pt idx="28">
                  <c:v>42</c:v>
                </c:pt>
                <c:pt idx="29">
                  <c:v>49</c:v>
                </c:pt>
                <c:pt idx="30">
                  <c:v>48</c:v>
                </c:pt>
                <c:pt idx="31">
                  <c:v>58</c:v>
                </c:pt>
                <c:pt idx="32">
                  <c:v>55</c:v>
                </c:pt>
                <c:pt idx="33">
                  <c:v>51</c:v>
                </c:pt>
                <c:pt idx="34">
                  <c:v>53</c:v>
                </c:pt>
                <c:pt idx="35">
                  <c:v>65</c:v>
                </c:pt>
                <c:pt idx="36">
                  <c:v>55</c:v>
                </c:pt>
                <c:pt idx="37">
                  <c:v>63</c:v>
                </c:pt>
                <c:pt idx="38">
                  <c:v>46</c:v>
                </c:pt>
                <c:pt idx="39">
                  <c:v>56</c:v>
                </c:pt>
                <c:pt idx="40">
                  <c:v>54</c:v>
                </c:pt>
                <c:pt idx="41">
                  <c:v>58</c:v>
                </c:pt>
                <c:pt idx="42">
                  <c:v>63</c:v>
                </c:pt>
                <c:pt idx="43">
                  <c:v>72</c:v>
                </c:pt>
                <c:pt idx="44">
                  <c:v>53</c:v>
                </c:pt>
                <c:pt idx="45">
                  <c:v>56</c:v>
                </c:pt>
                <c:pt idx="46">
                  <c:v>60</c:v>
                </c:pt>
                <c:pt idx="4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2-4F38-B111-E5F0F4CB7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3160872"/>
        <c:axId val="1"/>
      </c:barChart>
      <c:catAx>
        <c:axId val="41316087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41316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Drop" dropLines="10" dropStyle="combo" dx="22" fmlaLink="Calculation!$L$12" fmlaRange="Calculation!$B$5:$B$13" sel="4" val="0"/>
</file>

<file path=xl/ctrlProps/ctrlProp2.xml><?xml version="1.0" encoding="utf-8"?>
<formControlPr xmlns="http://schemas.microsoft.com/office/spreadsheetml/2009/9/main" objectType="Spin" dx="16" fmlaLink="Dashboard!$M$6" max="100" min="5" page="10" val="15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10</xdr:col>
      <xdr:colOff>0</xdr:colOff>
      <xdr:row>20</xdr:row>
      <xdr:rowOff>239736</xdr:rowOff>
    </xdr:to>
    <xdr:graphicFrame macro="">
      <xdr:nvGraphicFramePr>
        <xdr:cNvPr id="2100" name="XY Scatter Chart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22</xdr:row>
      <xdr:rowOff>0</xdr:rowOff>
    </xdr:from>
    <xdr:to>
      <xdr:col>6</xdr:col>
      <xdr:colOff>38100</xdr:colOff>
      <xdr:row>34</xdr:row>
      <xdr:rowOff>0</xdr:rowOff>
    </xdr:to>
    <xdr:graphicFrame macro="">
      <xdr:nvGraphicFramePr>
        <xdr:cNvPr id="2103" name="Line Chart 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142875</xdr:colOff>
      <xdr:row>22</xdr:row>
      <xdr:rowOff>0</xdr:rowOff>
    </xdr:from>
    <xdr:to>
      <xdr:col>11</xdr:col>
      <xdr:colOff>723900</xdr:colOff>
      <xdr:row>34</xdr:row>
      <xdr:rowOff>0</xdr:rowOff>
    </xdr:to>
    <xdr:graphicFrame macro="">
      <xdr:nvGraphicFramePr>
        <xdr:cNvPr id="2101" name="Line Chart 2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838200</xdr:colOff>
      <xdr:row>22</xdr:row>
      <xdr:rowOff>0</xdr:rowOff>
    </xdr:from>
    <xdr:to>
      <xdr:col>13</xdr:col>
      <xdr:colOff>685800</xdr:colOff>
      <xdr:row>34</xdr:row>
      <xdr:rowOff>0</xdr:rowOff>
    </xdr:to>
    <xdr:graphicFrame macro="">
      <xdr:nvGraphicFramePr>
        <xdr:cNvPr id="2102" name="Line Chart 3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800100</xdr:colOff>
      <xdr:row>22</xdr:row>
      <xdr:rowOff>0</xdr:rowOff>
    </xdr:from>
    <xdr:to>
      <xdr:col>16</xdr:col>
      <xdr:colOff>0</xdr:colOff>
      <xdr:row>34</xdr:row>
      <xdr:rowOff>0</xdr:rowOff>
    </xdr:to>
    <xdr:graphicFrame macro="">
      <xdr:nvGraphicFramePr>
        <xdr:cNvPr id="2104" name="Column Chart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12</xdr:col>
      <xdr:colOff>594692</xdr:colOff>
      <xdr:row>6</xdr:row>
      <xdr:rowOff>361950</xdr:rowOff>
    </xdr:from>
    <xdr:to>
      <xdr:col>12</xdr:col>
      <xdr:colOff>1096141</xdr:colOff>
      <xdr:row>7</xdr:row>
      <xdr:rowOff>482046</xdr:rowOff>
    </xdr:to>
    <xdr:pic macro="[0]!run_self_organizing_map">
      <xdr:nvPicPr>
        <xdr:cNvPr id="2" name="Refresh Ic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2542" y="2200275"/>
          <a:ext cx="501449" cy="50109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1295400</xdr:colOff>
          <xdr:row>5</xdr:row>
          <xdr:rowOff>0</xdr:rowOff>
        </xdr:from>
        <xdr:to>
          <xdr:col>13</xdr:col>
          <xdr:colOff>0</xdr:colOff>
          <xdr:row>6</xdr:row>
          <xdr:rowOff>0</xdr:rowOff>
        </xdr:to>
        <xdr:sp macro="" textlink="">
          <xdr:nvSpPr>
            <xdr:cNvPr id="2056" name="Spinner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</xdr:row>
          <xdr:rowOff>95250</xdr:rowOff>
        </xdr:from>
        <xdr:to>
          <xdr:col>13</xdr:col>
          <xdr:colOff>0</xdr:colOff>
          <xdr:row>3</xdr:row>
          <xdr:rowOff>304800</xdr:rowOff>
        </xdr:to>
        <xdr:sp macro="" textlink="">
          <xdr:nvSpPr>
            <xdr:cNvPr id="2051" name="Dropdown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_data" displayName="tab_data" ref="B4:E999" totalsRowShown="0">
  <autoFilter ref="B4:E999"/>
  <sortState ref="B5:F1000">
    <sortCondition ref="C5:C1000"/>
  </sortState>
  <tableColumns count="4">
    <tableColumn id="1" name="Problem"/>
    <tableColumn id="2" name="City" dataDxfId="2"/>
    <tableColumn id="3" name="X" dataDxfId="1"/>
    <tableColumn id="4" name="Y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s-analytics.de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C00000"/>
    <pageSetUpPr fitToPage="1"/>
  </sheetPr>
  <dimension ref="A1:Q22"/>
  <sheetViews>
    <sheetView showGridLines="0" tabSelected="1" zoomScale="85" zoomScaleNormal="85" workbookViewId="0"/>
  </sheetViews>
  <sheetFormatPr baseColWidth="10" defaultRowHeight="15" x14ac:dyDescent="0.25"/>
  <cols>
    <col min="1" max="1" width="1.7109375" style="44" customWidth="1"/>
    <col min="2" max="10" width="11.42578125" style="44"/>
    <col min="11" max="11" width="1.7109375" style="44" customWidth="1"/>
    <col min="12" max="12" width="35.7109375" style="44" customWidth="1"/>
    <col min="13" max="16" width="25.7109375" style="44" customWidth="1"/>
    <col min="17" max="17" width="1.7109375" style="44" customWidth="1"/>
    <col min="18" max="16384" width="11.42578125" style="44"/>
  </cols>
  <sheetData>
    <row r="1" spans="1:17" x14ac:dyDescent="0.25">
      <c r="A1" s="43"/>
    </row>
    <row r="2" spans="1:17" ht="24.95" customHeight="1" thickBot="1" x14ac:dyDescent="0.3">
      <c r="B2" s="59" t="s">
        <v>78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64" t="s">
        <v>77</v>
      </c>
    </row>
    <row r="4" spans="1:17" ht="30" customHeight="1" x14ac:dyDescent="0.25">
      <c r="L4" s="60" t="s">
        <v>14</v>
      </c>
      <c r="N4" s="67" t="s">
        <v>45</v>
      </c>
      <c r="O4" s="67"/>
      <c r="P4" s="67"/>
    </row>
    <row r="5" spans="1:17" ht="30" customHeight="1" x14ac:dyDescent="0.25">
      <c r="L5" s="60" t="s">
        <v>16</v>
      </c>
      <c r="M5" s="46">
        <f>Calculation!$H$4</f>
        <v>48</v>
      </c>
      <c r="N5" s="67" t="s">
        <v>39</v>
      </c>
      <c r="O5" s="67"/>
      <c r="P5" s="67"/>
    </row>
    <row r="6" spans="1:17" ht="30" customHeight="1" x14ac:dyDescent="0.25">
      <c r="L6" s="60" t="s">
        <v>15</v>
      </c>
      <c r="M6" s="47">
        <v>15</v>
      </c>
      <c r="N6" s="66" t="s">
        <v>44</v>
      </c>
      <c r="O6" s="66"/>
      <c r="P6" s="66"/>
    </row>
    <row r="7" spans="1:17" ht="30" customHeight="1" x14ac:dyDescent="0.25">
      <c r="L7" s="60" t="s">
        <v>20</v>
      </c>
      <c r="M7" s="46">
        <f>Calculation!$H$6</f>
        <v>720</v>
      </c>
      <c r="N7" s="67" t="s">
        <v>43</v>
      </c>
      <c r="O7" s="67"/>
      <c r="P7" s="67"/>
    </row>
    <row r="8" spans="1:17" ht="39.950000000000003" customHeight="1" x14ac:dyDescent="0.25">
      <c r="L8" s="60" t="s">
        <v>21</v>
      </c>
      <c r="N8" s="67" t="s">
        <v>59</v>
      </c>
      <c r="O8" s="67"/>
      <c r="P8" s="67"/>
    </row>
    <row r="9" spans="1:17" ht="30" customHeight="1" x14ac:dyDescent="0.25">
      <c r="L9" s="60" t="s">
        <v>58</v>
      </c>
      <c r="M9" s="48">
        <v>100</v>
      </c>
      <c r="N9" s="66" t="s">
        <v>42</v>
      </c>
      <c r="O9" s="66"/>
      <c r="P9" s="66"/>
      <c r="Q9" s="49"/>
    </row>
    <row r="10" spans="1:17" ht="30" customHeight="1" x14ac:dyDescent="0.25">
      <c r="L10" s="60" t="s">
        <v>37</v>
      </c>
      <c r="M10" s="48">
        <v>0</v>
      </c>
      <c r="N10" s="66" t="s">
        <v>65</v>
      </c>
      <c r="O10" s="66"/>
      <c r="P10" s="66"/>
    </row>
    <row r="11" spans="1:17" ht="30" customHeight="1" x14ac:dyDescent="0.25">
      <c r="L11" s="60" t="s">
        <v>22</v>
      </c>
      <c r="M11" s="48">
        <v>5000</v>
      </c>
      <c r="N11" s="67" t="s">
        <v>40</v>
      </c>
      <c r="O11" s="67"/>
      <c r="P11" s="67"/>
    </row>
    <row r="12" spans="1:17" ht="30" customHeight="1" x14ac:dyDescent="0.25">
      <c r="L12" s="60" t="s">
        <v>38</v>
      </c>
      <c r="M12" s="50">
        <v>1E-4</v>
      </c>
      <c r="N12" s="66" t="s">
        <v>66</v>
      </c>
      <c r="O12" s="66"/>
      <c r="P12" s="66"/>
    </row>
    <row r="13" spans="1:17" ht="30" customHeight="1" x14ac:dyDescent="0.25">
      <c r="L13" s="60" t="s">
        <v>61</v>
      </c>
      <c r="M13" s="51">
        <f>Calculation!$H$13</f>
        <v>2756</v>
      </c>
      <c r="N13" s="67" t="s">
        <v>67</v>
      </c>
      <c r="O13" s="67"/>
      <c r="P13" s="67"/>
    </row>
    <row r="14" spans="1:17" ht="30" customHeight="1" x14ac:dyDescent="0.25">
      <c r="L14" s="60" t="s">
        <v>35</v>
      </c>
      <c r="M14" s="52">
        <v>2.4305555555555552E-4</v>
      </c>
      <c r="N14" s="67" t="s">
        <v>41</v>
      </c>
      <c r="O14" s="67"/>
      <c r="P14" s="67"/>
    </row>
    <row r="15" spans="1:17" ht="30" customHeight="1" x14ac:dyDescent="0.25">
      <c r="L15" s="60" t="s">
        <v>60</v>
      </c>
      <c r="M15" s="51">
        <f>Calculation!$L$6</f>
        <v>4</v>
      </c>
      <c r="N15" s="66" t="s">
        <v>68</v>
      </c>
      <c r="O15" s="66"/>
      <c r="P15" s="66"/>
    </row>
    <row r="16" spans="1:17" ht="30" customHeight="1" x14ac:dyDescent="0.25">
      <c r="L16" s="60" t="s">
        <v>79</v>
      </c>
      <c r="M16" s="53">
        <f>Calculation!$L$10</f>
        <v>0.3510076105594635</v>
      </c>
      <c r="N16" s="66" t="s">
        <v>69</v>
      </c>
      <c r="O16" s="66"/>
      <c r="P16" s="66"/>
    </row>
    <row r="17" spans="3:16" ht="30" customHeight="1" x14ac:dyDescent="0.25">
      <c r="L17" s="61" t="s">
        <v>62</v>
      </c>
      <c r="M17" s="53">
        <v>5.9212869316862982</v>
      </c>
      <c r="N17" s="66" t="s">
        <v>70</v>
      </c>
      <c r="O17" s="66"/>
      <c r="P17" s="66"/>
    </row>
    <row r="18" spans="3:16" ht="30" customHeight="1" x14ac:dyDescent="0.25">
      <c r="L18" s="61" t="s">
        <v>80</v>
      </c>
      <c r="M18" s="53">
        <v>5.9213391591887179</v>
      </c>
      <c r="N18" s="66" t="s">
        <v>46</v>
      </c>
      <c r="O18" s="66"/>
      <c r="P18" s="66"/>
    </row>
    <row r="19" spans="3:16" ht="30" customHeight="1" x14ac:dyDescent="0.25">
      <c r="L19" s="62"/>
      <c r="M19" s="54" t="s">
        <v>23</v>
      </c>
      <c r="N19" s="54" t="s">
        <v>1</v>
      </c>
      <c r="O19" s="54" t="s">
        <v>2</v>
      </c>
    </row>
    <row r="20" spans="3:16" ht="30" customHeight="1" x14ac:dyDescent="0.25">
      <c r="L20" s="60" t="s">
        <v>63</v>
      </c>
      <c r="M20" s="55">
        <f>Calculation!$H$8</f>
        <v>18</v>
      </c>
      <c r="N20" s="56">
        <f>Calculation!$G$18</f>
        <v>0.87264447442438198</v>
      </c>
      <c r="O20" s="56">
        <f>Calculation!$H$18</f>
        <v>0.51862757954721561</v>
      </c>
      <c r="P20" s="58" t="s">
        <v>71</v>
      </c>
    </row>
    <row r="21" spans="3:16" ht="30" customHeight="1" x14ac:dyDescent="0.25">
      <c r="L21" s="60" t="s">
        <v>64</v>
      </c>
      <c r="M21" s="55">
        <f>Calculation!$H$9</f>
        <v>706</v>
      </c>
      <c r="N21" s="56">
        <f>Calculation!$K$18</f>
        <v>0.87270407930189775</v>
      </c>
      <c r="O21" s="56">
        <f>Calculation!$L$18</f>
        <v>0.5186619564216236</v>
      </c>
      <c r="P21" s="58" t="s">
        <v>72</v>
      </c>
    </row>
    <row r="22" spans="3:16" x14ac:dyDescent="0.25">
      <c r="C22" s="57"/>
      <c r="D22" s="57"/>
      <c r="E22" s="57"/>
      <c r="F22" s="57"/>
      <c r="G22" s="57"/>
      <c r="H22" s="57"/>
    </row>
  </sheetData>
  <mergeCells count="15">
    <mergeCell ref="N10:P10"/>
    <mergeCell ref="N11:P11"/>
    <mergeCell ref="N8:P8"/>
    <mergeCell ref="N9:P9"/>
    <mergeCell ref="N4:P4"/>
    <mergeCell ref="N5:P5"/>
    <mergeCell ref="N6:P6"/>
    <mergeCell ref="N7:P7"/>
    <mergeCell ref="N18:P18"/>
    <mergeCell ref="N17:P17"/>
    <mergeCell ref="N16:P16"/>
    <mergeCell ref="N13:P13"/>
    <mergeCell ref="N12:P12"/>
    <mergeCell ref="N14:P14"/>
    <mergeCell ref="N15:P15"/>
  </mergeCells>
  <phoneticPr fontId="1" type="noConversion"/>
  <dataValidations disablePrompts="1" count="1">
    <dataValidation type="whole" allowBlank="1" showErrorMessage="1" errorTitle="Invalid number" error="Please select a number of iterations between 500 and 5,000." sqref="M11">
      <formula1>1000</formula1>
      <formula2>5000</formula2>
    </dataValidation>
  </dataValidations>
  <hyperlinks>
    <hyperlink ref="P2" r:id="rId1"/>
  </hyperlinks>
  <pageMargins left="0.39370078740157483" right="0.39370078740157483" top="0.59055118110236227" bottom="0.59055118110236227" header="0.19685039370078741" footer="0.19685039370078741"/>
  <pageSetup paperSize="9" scale="57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5" name="Dropdown">
              <controlPr defaultSize="0" autoLine="0" autoPict="0" macro="[0]!ResetParameters">
                <anchor moveWithCells="1">
                  <from>
                    <xdr:col>12</xdr:col>
                    <xdr:colOff>0</xdr:colOff>
                    <xdr:row>3</xdr:row>
                    <xdr:rowOff>95250</xdr:rowOff>
                  </from>
                  <to>
                    <xdr:col>13</xdr:col>
                    <xdr:colOff>0</xdr:colOff>
                    <xdr:row>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Spinner">
              <controlPr defaultSize="0" autoPict="0">
                <anchor moveWithCells="1" sizeWithCells="1">
                  <from>
                    <xdr:col>12</xdr:col>
                    <xdr:colOff>1295400</xdr:colOff>
                    <xdr:row>5</xdr:row>
                    <xdr:rowOff>0</xdr:rowOff>
                  </from>
                  <to>
                    <xdr:col>13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2060"/>
    <pageSetUpPr fitToPage="1"/>
  </sheetPr>
  <dimension ref="A1:E999"/>
  <sheetViews>
    <sheetView showGridLines="0" zoomScaleNormal="100" workbookViewId="0"/>
  </sheetViews>
  <sheetFormatPr baseColWidth="10" defaultColWidth="10.7109375" defaultRowHeight="15" customHeight="1" x14ac:dyDescent="0.25"/>
  <cols>
    <col min="1" max="1" width="1.7109375" style="1" customWidth="1"/>
    <col min="2" max="2" width="26.5703125" style="3" bestFit="1" customWidth="1"/>
    <col min="3" max="3" width="20.7109375" style="3" customWidth="1"/>
    <col min="4" max="5" width="10.7109375" style="3" customWidth="1"/>
    <col min="6" max="16384" width="10.7109375" style="1"/>
  </cols>
  <sheetData>
    <row r="1" spans="1:5" ht="15" customHeight="1" x14ac:dyDescent="0.25">
      <c r="B1" s="1"/>
      <c r="C1" s="1"/>
      <c r="D1" s="1"/>
      <c r="E1" s="1"/>
    </row>
    <row r="2" spans="1:5" ht="24.95" customHeight="1" thickBot="1" x14ac:dyDescent="0.3">
      <c r="B2" s="4" t="s">
        <v>8</v>
      </c>
      <c r="C2" s="4"/>
      <c r="D2" s="2"/>
      <c r="E2" s="2"/>
    </row>
    <row r="3" spans="1:5" ht="15" customHeight="1" x14ac:dyDescent="0.25">
      <c r="A3"/>
      <c r="B3"/>
      <c r="C3"/>
      <c r="D3"/>
      <c r="E3"/>
    </row>
    <row r="4" spans="1:5" ht="15" customHeight="1" x14ac:dyDescent="0.25">
      <c r="A4"/>
      <c r="B4" t="s">
        <v>55</v>
      </c>
      <c r="C4" t="s">
        <v>56</v>
      </c>
      <c r="D4" t="s">
        <v>1</v>
      </c>
      <c r="E4" t="s">
        <v>2</v>
      </c>
    </row>
    <row r="5" spans="1:5" ht="15" customHeight="1" x14ac:dyDescent="0.25">
      <c r="A5"/>
      <c r="B5" t="s">
        <v>6</v>
      </c>
      <c r="C5" s="65">
        <v>1</v>
      </c>
      <c r="D5" s="65">
        <v>94</v>
      </c>
      <c r="E5" s="65">
        <v>121</v>
      </c>
    </row>
    <row r="6" spans="1:5" ht="15" customHeight="1" x14ac:dyDescent="0.25">
      <c r="A6"/>
      <c r="B6" t="s">
        <v>6</v>
      </c>
      <c r="C6" s="65">
        <v>2</v>
      </c>
      <c r="D6" s="65">
        <v>87</v>
      </c>
      <c r="E6" s="65">
        <v>149</v>
      </c>
    </row>
    <row r="7" spans="1:5" ht="15" customHeight="1" x14ac:dyDescent="0.25">
      <c r="A7"/>
      <c r="B7" t="s">
        <v>6</v>
      </c>
      <c r="C7" s="65">
        <v>3</v>
      </c>
      <c r="D7" s="65">
        <v>119</v>
      </c>
      <c r="E7" s="65">
        <v>73</v>
      </c>
    </row>
    <row r="8" spans="1:5" ht="15" customHeight="1" x14ac:dyDescent="0.25">
      <c r="A8"/>
      <c r="B8" t="s">
        <v>6</v>
      </c>
      <c r="C8" s="65">
        <v>4</v>
      </c>
      <c r="D8" s="65">
        <v>42</v>
      </c>
      <c r="E8" s="65">
        <v>193</v>
      </c>
    </row>
    <row r="9" spans="1:5" ht="15" customHeight="1" x14ac:dyDescent="0.25">
      <c r="A9"/>
      <c r="B9" t="s">
        <v>6</v>
      </c>
      <c r="C9" s="65">
        <v>5</v>
      </c>
      <c r="D9" s="65">
        <v>47</v>
      </c>
      <c r="E9" s="65">
        <v>63</v>
      </c>
    </row>
    <row r="10" spans="1:5" ht="15" customHeight="1" x14ac:dyDescent="0.25">
      <c r="A10"/>
      <c r="B10" t="s">
        <v>6</v>
      </c>
      <c r="C10" s="65">
        <v>6</v>
      </c>
      <c r="D10" s="65">
        <v>152</v>
      </c>
      <c r="E10" s="65">
        <v>2</v>
      </c>
    </row>
    <row r="11" spans="1:5" ht="15" customHeight="1" x14ac:dyDescent="0.25">
      <c r="A11"/>
      <c r="B11" t="s">
        <v>6</v>
      </c>
      <c r="C11" s="65">
        <v>7</v>
      </c>
      <c r="D11" s="65">
        <v>164</v>
      </c>
      <c r="E11" s="65">
        <v>181</v>
      </c>
    </row>
    <row r="12" spans="1:5" ht="15" customHeight="1" x14ac:dyDescent="0.25">
      <c r="A12"/>
      <c r="B12" t="s">
        <v>6</v>
      </c>
      <c r="C12" s="65">
        <v>8</v>
      </c>
      <c r="D12" s="65">
        <v>154</v>
      </c>
      <c r="E12" s="65">
        <v>40</v>
      </c>
    </row>
    <row r="13" spans="1:5" ht="15" customHeight="1" x14ac:dyDescent="0.25">
      <c r="A13"/>
      <c r="B13" t="s">
        <v>6</v>
      </c>
      <c r="C13" s="65">
        <v>9</v>
      </c>
      <c r="D13" s="65">
        <v>67</v>
      </c>
      <c r="E13" s="65">
        <v>132</v>
      </c>
    </row>
    <row r="14" spans="1:5" ht="15" customHeight="1" x14ac:dyDescent="0.25">
      <c r="A14"/>
      <c r="B14" t="s">
        <v>6</v>
      </c>
      <c r="C14" s="65">
        <v>10</v>
      </c>
      <c r="D14" s="65">
        <v>53</v>
      </c>
      <c r="E14" s="65">
        <v>106</v>
      </c>
    </row>
    <row r="15" spans="1:5" ht="15" customHeight="1" x14ac:dyDescent="0.25">
      <c r="A15"/>
      <c r="B15" t="s">
        <v>7</v>
      </c>
      <c r="C15" s="65">
        <v>1</v>
      </c>
      <c r="D15" s="65">
        <v>90</v>
      </c>
      <c r="E15" s="65">
        <v>90</v>
      </c>
    </row>
    <row r="16" spans="1:5" ht="15" customHeight="1" x14ac:dyDescent="0.25">
      <c r="A16"/>
      <c r="B16" t="s">
        <v>7</v>
      </c>
      <c r="C16" s="65">
        <v>2</v>
      </c>
      <c r="D16" s="65">
        <v>87</v>
      </c>
      <c r="E16" s="65">
        <v>199</v>
      </c>
    </row>
    <row r="17" spans="1:5" ht="15" customHeight="1" x14ac:dyDescent="0.25">
      <c r="A17"/>
      <c r="B17" t="s">
        <v>7</v>
      </c>
      <c r="C17" s="65">
        <v>3</v>
      </c>
      <c r="D17" s="65">
        <v>4</v>
      </c>
      <c r="E17" s="65">
        <v>165</v>
      </c>
    </row>
    <row r="18" spans="1:5" ht="15" customHeight="1" x14ac:dyDescent="0.25">
      <c r="A18"/>
      <c r="B18" t="s">
        <v>7</v>
      </c>
      <c r="C18" s="65">
        <v>4</v>
      </c>
      <c r="D18" s="65">
        <v>93</v>
      </c>
      <c r="E18" s="65">
        <v>116</v>
      </c>
    </row>
    <row r="19" spans="1:5" ht="15" customHeight="1" x14ac:dyDescent="0.25">
      <c r="A19"/>
      <c r="B19" t="s">
        <v>7</v>
      </c>
      <c r="C19" s="65">
        <v>5</v>
      </c>
      <c r="D19" s="65">
        <v>23</v>
      </c>
      <c r="E19" s="65">
        <v>45</v>
      </c>
    </row>
    <row r="20" spans="1:5" ht="15" customHeight="1" x14ac:dyDescent="0.25">
      <c r="A20"/>
      <c r="B20" t="s">
        <v>7</v>
      </c>
      <c r="C20" s="65">
        <v>6</v>
      </c>
      <c r="D20" s="65">
        <v>186</v>
      </c>
      <c r="E20" s="65">
        <v>97</v>
      </c>
    </row>
    <row r="21" spans="1:5" ht="15" customHeight="1" x14ac:dyDescent="0.25">
      <c r="A21"/>
      <c r="B21" t="s">
        <v>7</v>
      </c>
      <c r="C21" s="65">
        <v>7</v>
      </c>
      <c r="D21" s="65">
        <v>155</v>
      </c>
      <c r="E21" s="65">
        <v>50</v>
      </c>
    </row>
    <row r="22" spans="1:5" ht="15" customHeight="1" x14ac:dyDescent="0.25">
      <c r="A22"/>
      <c r="B22" t="s">
        <v>7</v>
      </c>
      <c r="C22" s="65">
        <v>8</v>
      </c>
      <c r="D22" s="65">
        <v>16</v>
      </c>
      <c r="E22" s="65">
        <v>112</v>
      </c>
    </row>
    <row r="23" spans="1:5" ht="15" customHeight="1" x14ac:dyDescent="0.25">
      <c r="A23"/>
      <c r="B23" t="s">
        <v>7</v>
      </c>
      <c r="C23" s="65">
        <v>9</v>
      </c>
      <c r="D23" s="65">
        <v>95</v>
      </c>
      <c r="E23" s="65">
        <v>1</v>
      </c>
    </row>
    <row r="24" spans="1:5" ht="15" customHeight="1" x14ac:dyDescent="0.25">
      <c r="A24"/>
      <c r="B24" t="s">
        <v>7</v>
      </c>
      <c r="C24" s="65">
        <v>10</v>
      </c>
      <c r="D24" s="65">
        <v>30</v>
      </c>
      <c r="E24" s="65">
        <v>115</v>
      </c>
    </row>
    <row r="25" spans="1:5" ht="15" customHeight="1" x14ac:dyDescent="0.25">
      <c r="A25"/>
      <c r="B25" t="s">
        <v>7</v>
      </c>
      <c r="C25" s="65">
        <v>11</v>
      </c>
      <c r="D25" s="65">
        <v>24</v>
      </c>
      <c r="E25" s="65">
        <v>98</v>
      </c>
    </row>
    <row r="26" spans="1:5" ht="15" customHeight="1" x14ac:dyDescent="0.25">
      <c r="A26"/>
      <c r="B26" t="s">
        <v>7</v>
      </c>
      <c r="C26" s="65">
        <v>12</v>
      </c>
      <c r="D26" s="65">
        <v>35</v>
      </c>
      <c r="E26" s="65">
        <v>161</v>
      </c>
    </row>
    <row r="27" spans="1:5" ht="15" customHeight="1" x14ac:dyDescent="0.25">
      <c r="A27"/>
      <c r="B27" t="s">
        <v>7</v>
      </c>
      <c r="C27" s="65">
        <v>13</v>
      </c>
      <c r="D27" s="65">
        <v>53</v>
      </c>
      <c r="E27" s="65">
        <v>137</v>
      </c>
    </row>
    <row r="28" spans="1:5" ht="15" customHeight="1" x14ac:dyDescent="0.25">
      <c r="A28"/>
      <c r="B28" t="s">
        <v>7</v>
      </c>
      <c r="C28" s="65">
        <v>14</v>
      </c>
      <c r="D28" s="65">
        <v>70</v>
      </c>
      <c r="E28" s="65">
        <v>61</v>
      </c>
    </row>
    <row r="29" spans="1:5" ht="15" customHeight="1" x14ac:dyDescent="0.25">
      <c r="A29"/>
      <c r="B29" t="s">
        <v>7</v>
      </c>
      <c r="C29" s="65">
        <v>15</v>
      </c>
      <c r="D29" s="65">
        <v>5</v>
      </c>
      <c r="E29" s="65">
        <v>22</v>
      </c>
    </row>
    <row r="30" spans="1:5" ht="15" customHeight="1" x14ac:dyDescent="0.25">
      <c r="A30"/>
      <c r="B30" t="s">
        <v>7</v>
      </c>
      <c r="C30" s="65">
        <v>16</v>
      </c>
      <c r="D30" s="65">
        <v>31</v>
      </c>
      <c r="E30" s="65">
        <v>158</v>
      </c>
    </row>
    <row r="31" spans="1:5" ht="15" customHeight="1" x14ac:dyDescent="0.25">
      <c r="A31"/>
      <c r="B31" t="s">
        <v>7</v>
      </c>
      <c r="C31" s="65">
        <v>17</v>
      </c>
      <c r="D31" s="65">
        <v>167</v>
      </c>
      <c r="E31" s="65">
        <v>143</v>
      </c>
    </row>
    <row r="32" spans="1:5" ht="15" customHeight="1" x14ac:dyDescent="0.25">
      <c r="A32"/>
      <c r="B32" t="s">
        <v>7</v>
      </c>
      <c r="C32" s="65">
        <v>18</v>
      </c>
      <c r="D32" s="65">
        <v>7</v>
      </c>
      <c r="E32" s="65">
        <v>91</v>
      </c>
    </row>
    <row r="33" spans="1:5" ht="15" customHeight="1" x14ac:dyDescent="0.25">
      <c r="A33"/>
      <c r="B33" t="s">
        <v>7</v>
      </c>
      <c r="C33" s="65">
        <v>19</v>
      </c>
      <c r="D33" s="65">
        <v>186</v>
      </c>
      <c r="E33" s="65">
        <v>99</v>
      </c>
    </row>
    <row r="34" spans="1:5" ht="15" customHeight="1" x14ac:dyDescent="0.25">
      <c r="A34"/>
      <c r="B34" t="s">
        <v>7</v>
      </c>
      <c r="C34" s="65">
        <v>20</v>
      </c>
      <c r="D34" s="65">
        <v>117</v>
      </c>
      <c r="E34" s="65">
        <v>170</v>
      </c>
    </row>
    <row r="35" spans="1:5" ht="15" customHeight="1" x14ac:dyDescent="0.25">
      <c r="A35"/>
      <c r="B35" t="s">
        <v>32</v>
      </c>
      <c r="C35" s="65">
        <v>1</v>
      </c>
      <c r="D35" s="65">
        <v>1150</v>
      </c>
      <c r="E35" s="65">
        <v>1760</v>
      </c>
    </row>
    <row r="36" spans="1:5" ht="15" customHeight="1" x14ac:dyDescent="0.25">
      <c r="A36"/>
      <c r="B36" t="s">
        <v>32</v>
      </c>
      <c r="C36" s="65">
        <v>2</v>
      </c>
      <c r="D36" s="65">
        <v>630</v>
      </c>
      <c r="E36" s="65">
        <v>1660</v>
      </c>
    </row>
    <row r="37" spans="1:5" ht="15" customHeight="1" x14ac:dyDescent="0.25">
      <c r="A37"/>
      <c r="B37" t="s">
        <v>32</v>
      </c>
      <c r="C37" s="65">
        <v>3</v>
      </c>
      <c r="D37" s="65">
        <v>40</v>
      </c>
      <c r="E37" s="65">
        <v>2090</v>
      </c>
    </row>
    <row r="38" spans="1:5" ht="15" customHeight="1" x14ac:dyDescent="0.25">
      <c r="A38"/>
      <c r="B38" t="s">
        <v>32</v>
      </c>
      <c r="C38" s="65">
        <v>4</v>
      </c>
      <c r="D38" s="65">
        <v>750</v>
      </c>
      <c r="E38" s="65">
        <v>1100</v>
      </c>
    </row>
    <row r="39" spans="1:5" ht="15" customHeight="1" x14ac:dyDescent="0.25">
      <c r="A39"/>
      <c r="B39" t="s">
        <v>32</v>
      </c>
      <c r="C39" s="65">
        <v>5</v>
      </c>
      <c r="D39" s="65">
        <v>750</v>
      </c>
      <c r="E39" s="65">
        <v>2030</v>
      </c>
    </row>
    <row r="40" spans="1:5" ht="15" customHeight="1" x14ac:dyDescent="0.25">
      <c r="A40"/>
      <c r="B40" t="s">
        <v>32</v>
      </c>
      <c r="C40" s="65">
        <v>6</v>
      </c>
      <c r="D40" s="65">
        <v>1030</v>
      </c>
      <c r="E40" s="65">
        <v>2070</v>
      </c>
    </row>
    <row r="41" spans="1:5" ht="15" customHeight="1" x14ac:dyDescent="0.25">
      <c r="A41"/>
      <c r="B41" t="s">
        <v>32</v>
      </c>
      <c r="C41" s="65">
        <v>7</v>
      </c>
      <c r="D41" s="65">
        <v>1650</v>
      </c>
      <c r="E41" s="65">
        <v>650</v>
      </c>
    </row>
    <row r="42" spans="1:5" ht="15" customHeight="1" x14ac:dyDescent="0.25">
      <c r="A42"/>
      <c r="B42" t="s">
        <v>32</v>
      </c>
      <c r="C42" s="65">
        <v>8</v>
      </c>
      <c r="D42" s="65">
        <v>1490</v>
      </c>
      <c r="E42" s="65">
        <v>1630</v>
      </c>
    </row>
    <row r="43" spans="1:5" ht="15" customHeight="1" x14ac:dyDescent="0.25">
      <c r="A43"/>
      <c r="B43" t="s">
        <v>32</v>
      </c>
      <c r="C43" s="65">
        <v>9</v>
      </c>
      <c r="D43" s="65">
        <v>790</v>
      </c>
      <c r="E43" s="65">
        <v>2260</v>
      </c>
    </row>
    <row r="44" spans="1:5" ht="15" customHeight="1" x14ac:dyDescent="0.25">
      <c r="A44"/>
      <c r="B44" t="s">
        <v>32</v>
      </c>
      <c r="C44" s="65">
        <v>10</v>
      </c>
      <c r="D44" s="65">
        <v>710</v>
      </c>
      <c r="E44" s="65">
        <v>1310</v>
      </c>
    </row>
    <row r="45" spans="1:5" ht="15" customHeight="1" x14ac:dyDescent="0.25">
      <c r="A45"/>
      <c r="B45" t="s">
        <v>32</v>
      </c>
      <c r="C45" s="65">
        <v>11</v>
      </c>
      <c r="D45" s="65">
        <v>840</v>
      </c>
      <c r="E45" s="65">
        <v>550</v>
      </c>
    </row>
    <row r="46" spans="1:5" ht="15" customHeight="1" x14ac:dyDescent="0.25">
      <c r="A46"/>
      <c r="B46" t="s">
        <v>32</v>
      </c>
      <c r="C46" s="65">
        <v>12</v>
      </c>
      <c r="D46" s="65">
        <v>1170</v>
      </c>
      <c r="E46" s="65">
        <v>2300</v>
      </c>
    </row>
    <row r="47" spans="1:5" ht="15" customHeight="1" x14ac:dyDescent="0.25">
      <c r="A47"/>
      <c r="B47" t="s">
        <v>32</v>
      </c>
      <c r="C47" s="65">
        <v>13</v>
      </c>
      <c r="D47" s="65">
        <v>970</v>
      </c>
      <c r="E47" s="65">
        <v>1340</v>
      </c>
    </row>
    <row r="48" spans="1:5" ht="15" customHeight="1" x14ac:dyDescent="0.25">
      <c r="A48"/>
      <c r="B48" t="s">
        <v>32</v>
      </c>
      <c r="C48" s="65">
        <v>14</v>
      </c>
      <c r="D48" s="65">
        <v>510</v>
      </c>
      <c r="E48" s="65">
        <v>700</v>
      </c>
    </row>
    <row r="49" spans="1:5" ht="15" customHeight="1" x14ac:dyDescent="0.25">
      <c r="A49"/>
      <c r="B49" t="s">
        <v>32</v>
      </c>
      <c r="C49" s="65">
        <v>15</v>
      </c>
      <c r="D49" s="65">
        <v>750</v>
      </c>
      <c r="E49" s="65">
        <v>900</v>
      </c>
    </row>
    <row r="50" spans="1:5" ht="15" customHeight="1" x14ac:dyDescent="0.25">
      <c r="A50"/>
      <c r="B50" t="s">
        <v>32</v>
      </c>
      <c r="C50" s="65">
        <v>16</v>
      </c>
      <c r="D50" s="65">
        <v>1280</v>
      </c>
      <c r="E50" s="65">
        <v>1200</v>
      </c>
    </row>
    <row r="51" spans="1:5" ht="15" customHeight="1" x14ac:dyDescent="0.25">
      <c r="A51"/>
      <c r="B51" t="s">
        <v>32</v>
      </c>
      <c r="C51" s="65">
        <v>17</v>
      </c>
      <c r="D51" s="65">
        <v>230</v>
      </c>
      <c r="E51" s="65">
        <v>590</v>
      </c>
    </row>
    <row r="52" spans="1:5" ht="15" customHeight="1" x14ac:dyDescent="0.25">
      <c r="A52"/>
      <c r="B52" t="s">
        <v>32</v>
      </c>
      <c r="C52" s="65">
        <v>18</v>
      </c>
      <c r="D52" s="65">
        <v>460</v>
      </c>
      <c r="E52" s="65">
        <v>860</v>
      </c>
    </row>
    <row r="53" spans="1:5" ht="15" customHeight="1" x14ac:dyDescent="0.25">
      <c r="A53"/>
      <c r="B53" t="s">
        <v>32</v>
      </c>
      <c r="C53" s="65">
        <v>19</v>
      </c>
      <c r="D53" s="65">
        <v>1040</v>
      </c>
      <c r="E53" s="65">
        <v>950</v>
      </c>
    </row>
    <row r="54" spans="1:5" ht="15" customHeight="1" x14ac:dyDescent="0.25">
      <c r="A54"/>
      <c r="B54" t="s">
        <v>32</v>
      </c>
      <c r="C54" s="65">
        <v>20</v>
      </c>
      <c r="D54" s="65">
        <v>590</v>
      </c>
      <c r="E54" s="65">
        <v>1390</v>
      </c>
    </row>
    <row r="55" spans="1:5" ht="15" customHeight="1" x14ac:dyDescent="0.25">
      <c r="A55"/>
      <c r="B55" t="s">
        <v>32</v>
      </c>
      <c r="C55" s="65">
        <v>21</v>
      </c>
      <c r="D55" s="65">
        <v>830</v>
      </c>
      <c r="E55" s="65">
        <v>1770</v>
      </c>
    </row>
    <row r="56" spans="1:5" ht="15" customHeight="1" x14ac:dyDescent="0.25">
      <c r="A56"/>
      <c r="B56" t="s">
        <v>32</v>
      </c>
      <c r="C56" s="65">
        <v>22</v>
      </c>
      <c r="D56" s="65">
        <v>490</v>
      </c>
      <c r="E56" s="65">
        <v>500</v>
      </c>
    </row>
    <row r="57" spans="1:5" ht="15" customHeight="1" x14ac:dyDescent="0.25">
      <c r="A57"/>
      <c r="B57" t="s">
        <v>32</v>
      </c>
      <c r="C57" s="65">
        <v>23</v>
      </c>
      <c r="D57" s="65">
        <v>1840</v>
      </c>
      <c r="E57" s="65">
        <v>1240</v>
      </c>
    </row>
    <row r="58" spans="1:5" ht="15" customHeight="1" x14ac:dyDescent="0.25">
      <c r="A58"/>
      <c r="B58" t="s">
        <v>32</v>
      </c>
      <c r="C58" s="65">
        <v>24</v>
      </c>
      <c r="D58" s="65">
        <v>1260</v>
      </c>
      <c r="E58" s="65">
        <v>1500</v>
      </c>
    </row>
    <row r="59" spans="1:5" ht="15" customHeight="1" x14ac:dyDescent="0.25">
      <c r="A59"/>
      <c r="B59" t="s">
        <v>32</v>
      </c>
      <c r="C59" s="65">
        <v>25</v>
      </c>
      <c r="D59" s="65">
        <v>1280</v>
      </c>
      <c r="E59" s="65">
        <v>790</v>
      </c>
    </row>
    <row r="60" spans="1:5" ht="15" customHeight="1" x14ac:dyDescent="0.25">
      <c r="A60"/>
      <c r="B60" t="s">
        <v>32</v>
      </c>
      <c r="C60" s="65">
        <v>26</v>
      </c>
      <c r="D60" s="65">
        <v>490</v>
      </c>
      <c r="E60" s="65">
        <v>2130</v>
      </c>
    </row>
    <row r="61" spans="1:5" ht="15" customHeight="1" x14ac:dyDescent="0.25">
      <c r="A61"/>
      <c r="B61" t="s">
        <v>32</v>
      </c>
      <c r="C61" s="65">
        <v>27</v>
      </c>
      <c r="D61" s="65">
        <v>1460</v>
      </c>
      <c r="E61" s="65">
        <v>1420</v>
      </c>
    </row>
    <row r="62" spans="1:5" ht="15" customHeight="1" x14ac:dyDescent="0.25">
      <c r="A62"/>
      <c r="B62" t="s">
        <v>32</v>
      </c>
      <c r="C62" s="65">
        <v>28</v>
      </c>
      <c r="D62" s="65">
        <v>1260</v>
      </c>
      <c r="E62" s="65">
        <v>1910</v>
      </c>
    </row>
    <row r="63" spans="1:5" ht="15" customHeight="1" x14ac:dyDescent="0.25">
      <c r="A63"/>
      <c r="B63" t="s">
        <v>32</v>
      </c>
      <c r="C63" s="65">
        <v>29</v>
      </c>
      <c r="D63" s="65">
        <v>360</v>
      </c>
      <c r="E63" s="65">
        <v>1980</v>
      </c>
    </row>
    <row r="64" spans="1:5" ht="15" customHeight="1" x14ac:dyDescent="0.25">
      <c r="A64"/>
      <c r="B64" t="s">
        <v>33</v>
      </c>
      <c r="C64" s="65">
        <v>1</v>
      </c>
      <c r="D64" s="65">
        <v>-86.299599999999998</v>
      </c>
      <c r="E64" s="65">
        <v>32.375399999999999</v>
      </c>
    </row>
    <row r="65" spans="1:5" ht="15" customHeight="1" x14ac:dyDescent="0.25">
      <c r="A65"/>
      <c r="B65" t="s">
        <v>33</v>
      </c>
      <c r="C65" s="65">
        <v>2</v>
      </c>
      <c r="D65" s="65">
        <v>-112.07380000000001</v>
      </c>
      <c r="E65" s="65">
        <v>33.448300000000003</v>
      </c>
    </row>
    <row r="66" spans="1:5" ht="15" customHeight="1" x14ac:dyDescent="0.25">
      <c r="A66"/>
      <c r="B66" t="s">
        <v>33</v>
      </c>
      <c r="C66" s="65">
        <v>3</v>
      </c>
      <c r="D66" s="65">
        <v>-92.278899999999993</v>
      </c>
      <c r="E66" s="65">
        <v>34.724400000000003</v>
      </c>
    </row>
    <row r="67" spans="1:5" ht="15" customHeight="1" x14ac:dyDescent="0.25">
      <c r="A67"/>
      <c r="B67" t="s">
        <v>33</v>
      </c>
      <c r="C67" s="65">
        <v>4</v>
      </c>
      <c r="D67" s="65">
        <v>-121.4871</v>
      </c>
      <c r="E67" s="65">
        <v>38.573700000000002</v>
      </c>
    </row>
    <row r="68" spans="1:5" ht="15" customHeight="1" x14ac:dyDescent="0.25">
      <c r="A68"/>
      <c r="B68" t="s">
        <v>33</v>
      </c>
      <c r="C68" s="65">
        <v>5</v>
      </c>
      <c r="D68" s="65">
        <v>-104.9881</v>
      </c>
      <c r="E68" s="65">
        <v>39.755099999999999</v>
      </c>
    </row>
    <row r="69" spans="1:5" ht="15" customHeight="1" x14ac:dyDescent="0.25">
      <c r="A69"/>
      <c r="B69" t="s">
        <v>33</v>
      </c>
      <c r="C69" s="65">
        <v>6</v>
      </c>
      <c r="D69" s="65">
        <v>-72.673199999999994</v>
      </c>
      <c r="E69" s="65">
        <v>41.766500000000001</v>
      </c>
    </row>
    <row r="70" spans="1:5" ht="15" customHeight="1" x14ac:dyDescent="0.25">
      <c r="A70"/>
      <c r="B70" t="s">
        <v>33</v>
      </c>
      <c r="C70" s="65">
        <v>7</v>
      </c>
      <c r="D70" s="65">
        <v>-75.513599999999997</v>
      </c>
      <c r="E70" s="65">
        <v>39.161499999999997</v>
      </c>
    </row>
    <row r="71" spans="1:5" ht="15" customHeight="1" x14ac:dyDescent="0.25">
      <c r="A71"/>
      <c r="B71" t="s">
        <v>33</v>
      </c>
      <c r="C71" s="65">
        <v>8</v>
      </c>
      <c r="D71" s="65">
        <v>-84.280600000000007</v>
      </c>
      <c r="E71" s="65">
        <v>30.438199999999998</v>
      </c>
    </row>
    <row r="72" spans="1:5" ht="15" customHeight="1" x14ac:dyDescent="0.25">
      <c r="A72"/>
      <c r="B72" t="s">
        <v>33</v>
      </c>
      <c r="C72" s="65">
        <v>9</v>
      </c>
      <c r="D72" s="65">
        <v>-84.389700000000005</v>
      </c>
      <c r="E72" s="65">
        <v>33.7545</v>
      </c>
    </row>
    <row r="73" spans="1:5" ht="15" customHeight="1" x14ac:dyDescent="0.25">
      <c r="A73"/>
      <c r="B73" t="s">
        <v>33</v>
      </c>
      <c r="C73" s="65">
        <v>10</v>
      </c>
      <c r="D73" s="65">
        <v>-116.21250000000001</v>
      </c>
      <c r="E73" s="65">
        <v>43.6021</v>
      </c>
    </row>
    <row r="74" spans="1:5" ht="15" customHeight="1" x14ac:dyDescent="0.25">
      <c r="A74"/>
      <c r="B74" t="s">
        <v>33</v>
      </c>
      <c r="C74" s="65">
        <v>11</v>
      </c>
      <c r="D74" s="65">
        <v>-89.653300000000002</v>
      </c>
      <c r="E74" s="65">
        <v>39.8018</v>
      </c>
    </row>
    <row r="75" spans="1:5" ht="15" customHeight="1" x14ac:dyDescent="0.25">
      <c r="A75"/>
      <c r="B75" t="s">
        <v>33</v>
      </c>
      <c r="C75" s="65">
        <v>12</v>
      </c>
      <c r="D75" s="65">
        <v>-86.156300000000002</v>
      </c>
      <c r="E75" s="65">
        <v>39.767000000000003</v>
      </c>
    </row>
    <row r="76" spans="1:5" ht="15" customHeight="1" x14ac:dyDescent="0.25">
      <c r="A76"/>
      <c r="B76" t="s">
        <v>33</v>
      </c>
      <c r="C76" s="65">
        <v>13</v>
      </c>
      <c r="D76" s="65">
        <v>-93.6203</v>
      </c>
      <c r="E76" s="65">
        <v>41.588799999999999</v>
      </c>
    </row>
    <row r="77" spans="1:5" ht="15" customHeight="1" x14ac:dyDescent="0.25">
      <c r="A77"/>
      <c r="B77" t="s">
        <v>33</v>
      </c>
      <c r="C77" s="65">
        <v>14</v>
      </c>
      <c r="D77" s="65">
        <v>-95.6815</v>
      </c>
      <c r="E77" s="65">
        <v>39.047400000000003</v>
      </c>
    </row>
    <row r="78" spans="1:5" ht="15" customHeight="1" x14ac:dyDescent="0.25">
      <c r="A78"/>
      <c r="B78" t="s">
        <v>33</v>
      </c>
      <c r="C78" s="65">
        <v>15</v>
      </c>
      <c r="D78" s="65">
        <v>-84.871499999999997</v>
      </c>
      <c r="E78" s="65">
        <v>38.189399999999999</v>
      </c>
    </row>
    <row r="79" spans="1:5" ht="15" customHeight="1" x14ac:dyDescent="0.25">
      <c r="A79"/>
      <c r="B79" t="s">
        <v>33</v>
      </c>
      <c r="C79" s="65">
        <v>16</v>
      </c>
      <c r="D79" s="65">
        <v>-91.188199999999995</v>
      </c>
      <c r="E79" s="65">
        <v>30.449300000000001</v>
      </c>
    </row>
    <row r="80" spans="1:5" ht="15" customHeight="1" x14ac:dyDescent="0.25">
      <c r="A80"/>
      <c r="B80" t="s">
        <v>33</v>
      </c>
      <c r="C80" s="65">
        <v>17</v>
      </c>
      <c r="D80" s="65">
        <v>-69.732299999999995</v>
      </c>
      <c r="E80" s="65">
        <v>44.3294</v>
      </c>
    </row>
    <row r="81" spans="1:5" ht="15" customHeight="1" x14ac:dyDescent="0.25">
      <c r="A81"/>
      <c r="B81" t="s">
        <v>33</v>
      </c>
      <c r="C81" s="65">
        <v>18</v>
      </c>
      <c r="D81" s="65">
        <v>-76.5197</v>
      </c>
      <c r="E81" s="65">
        <v>38.969299999999997</v>
      </c>
    </row>
    <row r="82" spans="1:5" ht="15" customHeight="1" x14ac:dyDescent="0.25">
      <c r="A82"/>
      <c r="B82" t="s">
        <v>33</v>
      </c>
      <c r="C82" s="65">
        <v>19</v>
      </c>
      <c r="D82" s="65">
        <v>-71.056799999999996</v>
      </c>
      <c r="E82" s="65">
        <v>42.358899999999998</v>
      </c>
    </row>
    <row r="83" spans="1:5" ht="15" customHeight="1" x14ac:dyDescent="0.25">
      <c r="A83"/>
      <c r="B83" t="s">
        <v>33</v>
      </c>
      <c r="C83" s="65">
        <v>20</v>
      </c>
      <c r="D83" s="65">
        <v>-84.546599999999998</v>
      </c>
      <c r="E83" s="65">
        <v>42.733600000000003</v>
      </c>
    </row>
    <row r="84" spans="1:5" ht="15" customHeight="1" x14ac:dyDescent="0.25">
      <c r="A84"/>
      <c r="B84" t="s">
        <v>33</v>
      </c>
      <c r="C84" s="65">
        <v>21</v>
      </c>
      <c r="D84" s="65">
        <v>-93.102699999999999</v>
      </c>
      <c r="E84" s="65">
        <v>44.944600000000001</v>
      </c>
    </row>
    <row r="85" spans="1:5" ht="15" customHeight="1" x14ac:dyDescent="0.25">
      <c r="A85"/>
      <c r="B85" t="s">
        <v>33</v>
      </c>
      <c r="C85" s="65">
        <v>22</v>
      </c>
      <c r="D85" s="65">
        <v>-90.177999999999997</v>
      </c>
      <c r="E85" s="65">
        <v>32.312199999999997</v>
      </c>
    </row>
    <row r="86" spans="1:5" ht="15" customHeight="1" x14ac:dyDescent="0.25">
      <c r="A86"/>
      <c r="B86" t="s">
        <v>33</v>
      </c>
      <c r="C86" s="65">
        <v>23</v>
      </c>
      <c r="D86" s="65">
        <v>-92.194100000000006</v>
      </c>
      <c r="E86" s="65">
        <v>38.569800000000001</v>
      </c>
    </row>
    <row r="87" spans="1:5" ht="15" customHeight="1" x14ac:dyDescent="0.25">
      <c r="A87"/>
      <c r="B87" t="s">
        <v>33</v>
      </c>
      <c r="C87" s="65">
        <v>24</v>
      </c>
      <c r="D87" s="65">
        <v>-112.0205</v>
      </c>
      <c r="E87" s="65">
        <v>46.591099999999997</v>
      </c>
    </row>
    <row r="88" spans="1:5" ht="15" customHeight="1" x14ac:dyDescent="0.25">
      <c r="A88"/>
      <c r="B88" t="s">
        <v>33</v>
      </c>
      <c r="C88" s="65">
        <v>25</v>
      </c>
      <c r="D88" s="65">
        <v>-96.702600000000004</v>
      </c>
      <c r="E88" s="65">
        <v>40.813600000000001</v>
      </c>
    </row>
    <row r="89" spans="1:5" ht="15" customHeight="1" x14ac:dyDescent="0.25">
      <c r="A89"/>
      <c r="B89" t="s">
        <v>33</v>
      </c>
      <c r="C89" s="65">
        <v>26</v>
      </c>
      <c r="D89" s="65">
        <v>-119.75190000000001</v>
      </c>
      <c r="E89" s="65">
        <v>39.150100000000002</v>
      </c>
    </row>
    <row r="90" spans="1:5" ht="15" customHeight="1" x14ac:dyDescent="0.25">
      <c r="A90"/>
      <c r="B90" t="s">
        <v>33</v>
      </c>
      <c r="C90" s="65">
        <v>27</v>
      </c>
      <c r="D90" s="65">
        <v>-71.559700000000007</v>
      </c>
      <c r="E90" s="65">
        <v>43.231400000000001</v>
      </c>
    </row>
    <row r="91" spans="1:5" ht="15" customHeight="1" x14ac:dyDescent="0.25">
      <c r="A91"/>
      <c r="B91" t="s">
        <v>33</v>
      </c>
      <c r="C91" s="65">
        <v>28</v>
      </c>
      <c r="D91" s="65">
        <v>-74.764200000000002</v>
      </c>
      <c r="E91" s="65">
        <v>40.220199999999998</v>
      </c>
    </row>
    <row r="92" spans="1:5" ht="15" customHeight="1" x14ac:dyDescent="0.25">
      <c r="A92"/>
      <c r="B92" t="s">
        <v>33</v>
      </c>
      <c r="C92" s="65">
        <v>29</v>
      </c>
      <c r="D92" s="65">
        <v>-105.93810000000001</v>
      </c>
      <c r="E92" s="65">
        <v>35.681600000000003</v>
      </c>
    </row>
    <row r="93" spans="1:5" ht="15" customHeight="1" x14ac:dyDescent="0.25">
      <c r="A93"/>
      <c r="B93" t="s">
        <v>33</v>
      </c>
      <c r="C93" s="65">
        <v>30</v>
      </c>
      <c r="D93" s="65">
        <v>-73.755099999999999</v>
      </c>
      <c r="E93" s="65">
        <v>42.651699999999998</v>
      </c>
    </row>
    <row r="94" spans="1:5" ht="15" customHeight="1" x14ac:dyDescent="0.25">
      <c r="A94"/>
      <c r="B94" t="s">
        <v>33</v>
      </c>
      <c r="C94" s="65">
        <v>31</v>
      </c>
      <c r="D94" s="65">
        <v>-78.6434</v>
      </c>
      <c r="E94" s="65">
        <v>35.779699999999998</v>
      </c>
    </row>
    <row r="95" spans="1:5" ht="15" customHeight="1" x14ac:dyDescent="0.25">
      <c r="A95"/>
      <c r="B95" t="s">
        <v>33</v>
      </c>
      <c r="C95" s="65">
        <v>32</v>
      </c>
      <c r="D95" s="65">
        <v>-100.7694</v>
      </c>
      <c r="E95" s="65">
        <v>46.808399999999999</v>
      </c>
    </row>
    <row r="96" spans="1:5" ht="15" customHeight="1" x14ac:dyDescent="0.25">
      <c r="A96"/>
      <c r="B96" t="s">
        <v>33</v>
      </c>
      <c r="C96" s="65">
        <v>33</v>
      </c>
      <c r="D96" s="65">
        <v>-83.000699999999995</v>
      </c>
      <c r="E96" s="65">
        <v>39.962200000000003</v>
      </c>
    </row>
    <row r="97" spans="1:5" ht="15" customHeight="1" x14ac:dyDescent="0.25">
      <c r="A97"/>
      <c r="B97" t="s">
        <v>33</v>
      </c>
      <c r="C97" s="65">
        <v>34</v>
      </c>
      <c r="D97" s="65">
        <v>-97.459100000000007</v>
      </c>
      <c r="E97" s="65">
        <v>35.493099999999998</v>
      </c>
    </row>
    <row r="98" spans="1:5" ht="15" customHeight="1" x14ac:dyDescent="0.25">
      <c r="A98"/>
      <c r="B98" t="s">
        <v>33</v>
      </c>
      <c r="C98" s="65">
        <v>35</v>
      </c>
      <c r="D98" s="65">
        <v>-123.02719999999999</v>
      </c>
      <c r="E98" s="65">
        <v>44.936999999999998</v>
      </c>
    </row>
    <row r="99" spans="1:5" ht="15" customHeight="1" x14ac:dyDescent="0.25">
      <c r="A99"/>
      <c r="B99" t="s">
        <v>33</v>
      </c>
      <c r="C99" s="65">
        <v>36</v>
      </c>
      <c r="D99" s="65">
        <v>-76.884900000000002</v>
      </c>
      <c r="E99" s="65">
        <v>40.274000000000001</v>
      </c>
    </row>
    <row r="100" spans="1:5" ht="15" customHeight="1" x14ac:dyDescent="0.25">
      <c r="A100"/>
      <c r="B100" t="s">
        <v>33</v>
      </c>
      <c r="C100" s="65">
        <v>37</v>
      </c>
      <c r="D100" s="65">
        <v>-71.408699999999996</v>
      </c>
      <c r="E100" s="65">
        <v>41.826999999999998</v>
      </c>
    </row>
    <row r="101" spans="1:5" ht="15" customHeight="1" x14ac:dyDescent="0.25">
      <c r="A101"/>
      <c r="B101" t="s">
        <v>33</v>
      </c>
      <c r="C101" s="65">
        <v>38</v>
      </c>
      <c r="D101" s="65">
        <v>-81.035300000000007</v>
      </c>
      <c r="E101" s="65">
        <v>34.000700000000002</v>
      </c>
    </row>
    <row r="102" spans="1:5" ht="15" customHeight="1" x14ac:dyDescent="0.25">
      <c r="A102"/>
      <c r="B102" t="s">
        <v>33</v>
      </c>
      <c r="C102" s="65">
        <v>39</v>
      </c>
      <c r="D102" s="65">
        <v>-100.3177</v>
      </c>
      <c r="E102" s="65">
        <v>44.377600000000001</v>
      </c>
    </row>
    <row r="103" spans="1:5" ht="15" customHeight="1" x14ac:dyDescent="0.25">
      <c r="A103"/>
      <c r="B103" t="s">
        <v>33</v>
      </c>
      <c r="C103" s="65">
        <v>40</v>
      </c>
      <c r="D103" s="65">
        <v>-86.7821</v>
      </c>
      <c r="E103" s="65">
        <v>36.158900000000003</v>
      </c>
    </row>
    <row r="104" spans="1:5" ht="15" customHeight="1" x14ac:dyDescent="0.25">
      <c r="A104"/>
      <c r="B104" t="s">
        <v>33</v>
      </c>
      <c r="C104" s="65">
        <v>41</v>
      </c>
      <c r="D104" s="65">
        <v>-97.745199999999997</v>
      </c>
      <c r="E104" s="65">
        <v>30.268699999999999</v>
      </c>
    </row>
    <row r="105" spans="1:5" ht="15" customHeight="1" x14ac:dyDescent="0.25">
      <c r="A105"/>
      <c r="B105" t="s">
        <v>33</v>
      </c>
      <c r="C105" s="65">
        <v>42</v>
      </c>
      <c r="D105" s="65">
        <v>-111.8882</v>
      </c>
      <c r="E105" s="65">
        <v>40.771599999999999</v>
      </c>
    </row>
    <row r="106" spans="1:5" ht="15" customHeight="1" x14ac:dyDescent="0.25">
      <c r="A106"/>
      <c r="B106" t="s">
        <v>33</v>
      </c>
      <c r="C106" s="65">
        <v>43</v>
      </c>
      <c r="D106" s="65">
        <v>-72.571600000000004</v>
      </c>
      <c r="E106" s="65">
        <v>44.262700000000002</v>
      </c>
    </row>
    <row r="107" spans="1:5" ht="15" customHeight="1" x14ac:dyDescent="0.25">
      <c r="A107"/>
      <c r="B107" t="s">
        <v>33</v>
      </c>
      <c r="C107" s="65">
        <v>44</v>
      </c>
      <c r="D107" s="65">
        <v>-77.433899999999994</v>
      </c>
      <c r="E107" s="65">
        <v>37.540799999999997</v>
      </c>
    </row>
    <row r="108" spans="1:5" ht="15" customHeight="1" x14ac:dyDescent="0.25">
      <c r="A108"/>
      <c r="B108" t="s">
        <v>33</v>
      </c>
      <c r="C108" s="65">
        <v>45</v>
      </c>
      <c r="D108" s="65">
        <v>-122.9016</v>
      </c>
      <c r="E108" s="65">
        <v>47.044899999999998</v>
      </c>
    </row>
    <row r="109" spans="1:5" ht="15" customHeight="1" x14ac:dyDescent="0.25">
      <c r="A109"/>
      <c r="B109" t="s">
        <v>33</v>
      </c>
      <c r="C109" s="65">
        <v>46</v>
      </c>
      <c r="D109" s="65">
        <v>-81.635400000000004</v>
      </c>
      <c r="E109" s="65">
        <v>38.353299999999997</v>
      </c>
    </row>
    <row r="110" spans="1:5" ht="15" customHeight="1" x14ac:dyDescent="0.25">
      <c r="A110"/>
      <c r="B110" t="s">
        <v>33</v>
      </c>
      <c r="C110" s="65">
        <v>47</v>
      </c>
      <c r="D110" s="65">
        <v>-89.400700000000001</v>
      </c>
      <c r="E110" s="65">
        <v>43.063200000000002</v>
      </c>
    </row>
    <row r="111" spans="1:5" ht="15" customHeight="1" x14ac:dyDescent="0.25">
      <c r="A111"/>
      <c r="B111" t="s">
        <v>33</v>
      </c>
      <c r="C111" s="65">
        <v>48</v>
      </c>
      <c r="D111" s="65">
        <v>-104.8165</v>
      </c>
      <c r="E111" s="65">
        <v>41.1389</v>
      </c>
    </row>
    <row r="112" spans="1:5" ht="15" customHeight="1" x14ac:dyDescent="0.25">
      <c r="A112"/>
      <c r="B112" t="s">
        <v>34</v>
      </c>
      <c r="C112" s="65">
        <v>1</v>
      </c>
      <c r="D112" s="65">
        <v>565</v>
      </c>
      <c r="E112" s="65">
        <v>575</v>
      </c>
    </row>
    <row r="113" spans="1:5" ht="15" customHeight="1" x14ac:dyDescent="0.25">
      <c r="A113"/>
      <c r="B113" t="s">
        <v>34</v>
      </c>
      <c r="C113" s="65">
        <v>2</v>
      </c>
      <c r="D113" s="65">
        <v>25</v>
      </c>
      <c r="E113" s="65">
        <v>185</v>
      </c>
    </row>
    <row r="114" spans="1:5" ht="15" customHeight="1" x14ac:dyDescent="0.25">
      <c r="A114"/>
      <c r="B114" t="s">
        <v>34</v>
      </c>
      <c r="C114" s="65">
        <v>3</v>
      </c>
      <c r="D114" s="65">
        <v>345</v>
      </c>
      <c r="E114" s="65">
        <v>750</v>
      </c>
    </row>
    <row r="115" spans="1:5" ht="15" customHeight="1" x14ac:dyDescent="0.25">
      <c r="A115"/>
      <c r="B115" t="s">
        <v>34</v>
      </c>
      <c r="C115" s="65">
        <v>4</v>
      </c>
      <c r="D115" s="65">
        <v>945</v>
      </c>
      <c r="E115" s="65">
        <v>685</v>
      </c>
    </row>
    <row r="116" spans="1:5" ht="15" customHeight="1" x14ac:dyDescent="0.25">
      <c r="A116"/>
      <c r="B116" t="s">
        <v>34</v>
      </c>
      <c r="C116" s="65">
        <v>5</v>
      </c>
      <c r="D116" s="65">
        <v>845</v>
      </c>
      <c r="E116" s="65">
        <v>655</v>
      </c>
    </row>
    <row r="117" spans="1:5" ht="15" customHeight="1" x14ac:dyDescent="0.25">
      <c r="A117"/>
      <c r="B117" t="s">
        <v>34</v>
      </c>
      <c r="C117" s="65">
        <v>6</v>
      </c>
      <c r="D117" s="65">
        <v>880</v>
      </c>
      <c r="E117" s="65">
        <v>660</v>
      </c>
    </row>
    <row r="118" spans="1:5" ht="15" customHeight="1" x14ac:dyDescent="0.25">
      <c r="A118"/>
      <c r="B118" t="s">
        <v>34</v>
      </c>
      <c r="C118" s="65">
        <v>7</v>
      </c>
      <c r="D118" s="65">
        <v>25</v>
      </c>
      <c r="E118" s="65">
        <v>230</v>
      </c>
    </row>
    <row r="119" spans="1:5" ht="15" customHeight="1" x14ac:dyDescent="0.25">
      <c r="A119"/>
      <c r="B119" t="s">
        <v>34</v>
      </c>
      <c r="C119" s="65">
        <v>8</v>
      </c>
      <c r="D119" s="65">
        <v>525</v>
      </c>
      <c r="E119" s="65">
        <v>1000</v>
      </c>
    </row>
    <row r="120" spans="1:5" ht="15" customHeight="1" x14ac:dyDescent="0.25">
      <c r="A120"/>
      <c r="B120" t="s">
        <v>34</v>
      </c>
      <c r="C120" s="65">
        <v>9</v>
      </c>
      <c r="D120" s="65">
        <v>580</v>
      </c>
      <c r="E120" s="65">
        <v>1175</v>
      </c>
    </row>
    <row r="121" spans="1:5" ht="15" customHeight="1" x14ac:dyDescent="0.25">
      <c r="A121"/>
      <c r="B121" t="s">
        <v>34</v>
      </c>
      <c r="C121" s="65">
        <v>10</v>
      </c>
      <c r="D121" s="65">
        <v>650</v>
      </c>
      <c r="E121" s="65">
        <v>1130</v>
      </c>
    </row>
    <row r="122" spans="1:5" ht="15" customHeight="1" x14ac:dyDescent="0.25">
      <c r="A122"/>
      <c r="B122" t="s">
        <v>34</v>
      </c>
      <c r="C122" s="65">
        <v>11</v>
      </c>
      <c r="D122" s="65">
        <v>1605</v>
      </c>
      <c r="E122" s="65">
        <v>620</v>
      </c>
    </row>
    <row r="123" spans="1:5" ht="15" customHeight="1" x14ac:dyDescent="0.25">
      <c r="A123"/>
      <c r="B123" t="s">
        <v>34</v>
      </c>
      <c r="C123" s="65">
        <v>12</v>
      </c>
      <c r="D123" s="65">
        <v>1220</v>
      </c>
      <c r="E123" s="65">
        <v>580</v>
      </c>
    </row>
    <row r="124" spans="1:5" ht="15" customHeight="1" x14ac:dyDescent="0.25">
      <c r="A124"/>
      <c r="B124" t="s">
        <v>34</v>
      </c>
      <c r="C124" s="65">
        <v>13</v>
      </c>
      <c r="D124" s="65">
        <v>1465</v>
      </c>
      <c r="E124" s="65">
        <v>200</v>
      </c>
    </row>
    <row r="125" spans="1:5" ht="15" customHeight="1" x14ac:dyDescent="0.25">
      <c r="A125"/>
      <c r="B125" t="s">
        <v>34</v>
      </c>
      <c r="C125" s="65">
        <v>14</v>
      </c>
      <c r="D125" s="65">
        <v>1530</v>
      </c>
      <c r="E125" s="65">
        <v>5</v>
      </c>
    </row>
    <row r="126" spans="1:5" ht="15" customHeight="1" x14ac:dyDescent="0.25">
      <c r="A126"/>
      <c r="B126" t="s">
        <v>34</v>
      </c>
      <c r="C126" s="65">
        <v>15</v>
      </c>
      <c r="D126" s="65">
        <v>845</v>
      </c>
      <c r="E126" s="65">
        <v>680</v>
      </c>
    </row>
    <row r="127" spans="1:5" ht="15" customHeight="1" x14ac:dyDescent="0.25">
      <c r="A127"/>
      <c r="B127" t="s">
        <v>34</v>
      </c>
      <c r="C127" s="65">
        <v>16</v>
      </c>
      <c r="D127" s="65">
        <v>725</v>
      </c>
      <c r="E127" s="65">
        <v>370</v>
      </c>
    </row>
    <row r="128" spans="1:5" ht="15" customHeight="1" x14ac:dyDescent="0.25">
      <c r="A128"/>
      <c r="B128" t="s">
        <v>34</v>
      </c>
      <c r="C128" s="65">
        <v>17</v>
      </c>
      <c r="D128" s="65">
        <v>145</v>
      </c>
      <c r="E128" s="65">
        <v>665</v>
      </c>
    </row>
    <row r="129" spans="1:5" ht="15" customHeight="1" x14ac:dyDescent="0.25">
      <c r="A129"/>
      <c r="B129" t="s">
        <v>34</v>
      </c>
      <c r="C129" s="65">
        <v>18</v>
      </c>
      <c r="D129" s="65">
        <v>415</v>
      </c>
      <c r="E129" s="65">
        <v>635</v>
      </c>
    </row>
    <row r="130" spans="1:5" ht="15" customHeight="1" x14ac:dyDescent="0.25">
      <c r="A130"/>
      <c r="B130" t="s">
        <v>34</v>
      </c>
      <c r="C130" s="65">
        <v>19</v>
      </c>
      <c r="D130" s="65">
        <v>510</v>
      </c>
      <c r="E130" s="65">
        <v>875</v>
      </c>
    </row>
    <row r="131" spans="1:5" ht="15" customHeight="1" x14ac:dyDescent="0.25">
      <c r="A131"/>
      <c r="B131" t="s">
        <v>34</v>
      </c>
      <c r="C131" s="65">
        <v>20</v>
      </c>
      <c r="D131" s="65">
        <v>560</v>
      </c>
      <c r="E131" s="65">
        <v>365</v>
      </c>
    </row>
    <row r="132" spans="1:5" ht="15" customHeight="1" x14ac:dyDescent="0.25">
      <c r="A132"/>
      <c r="B132" t="s">
        <v>34</v>
      </c>
      <c r="C132" s="65">
        <v>21</v>
      </c>
      <c r="D132" s="65">
        <v>300</v>
      </c>
      <c r="E132" s="65">
        <v>465</v>
      </c>
    </row>
    <row r="133" spans="1:5" ht="15" customHeight="1" x14ac:dyDescent="0.25">
      <c r="A133"/>
      <c r="B133" t="s">
        <v>34</v>
      </c>
      <c r="C133" s="65">
        <v>22</v>
      </c>
      <c r="D133" s="65">
        <v>520</v>
      </c>
      <c r="E133" s="65">
        <v>585</v>
      </c>
    </row>
    <row r="134" spans="1:5" ht="15" customHeight="1" x14ac:dyDescent="0.25">
      <c r="A134"/>
      <c r="B134" t="s">
        <v>34</v>
      </c>
      <c r="C134" s="65">
        <v>23</v>
      </c>
      <c r="D134" s="65">
        <v>480</v>
      </c>
      <c r="E134" s="65">
        <v>415</v>
      </c>
    </row>
    <row r="135" spans="1:5" ht="15" customHeight="1" x14ac:dyDescent="0.25">
      <c r="A135"/>
      <c r="B135" t="s">
        <v>34</v>
      </c>
      <c r="C135" s="65">
        <v>24</v>
      </c>
      <c r="D135" s="65">
        <v>835</v>
      </c>
      <c r="E135" s="65">
        <v>625</v>
      </c>
    </row>
    <row r="136" spans="1:5" ht="15" customHeight="1" x14ac:dyDescent="0.25">
      <c r="A136"/>
      <c r="B136" t="s">
        <v>34</v>
      </c>
      <c r="C136" s="65">
        <v>25</v>
      </c>
      <c r="D136" s="65">
        <v>975</v>
      </c>
      <c r="E136" s="65">
        <v>580</v>
      </c>
    </row>
    <row r="137" spans="1:5" ht="15" customHeight="1" x14ac:dyDescent="0.25">
      <c r="A137"/>
      <c r="B137" t="s">
        <v>34</v>
      </c>
      <c r="C137" s="65">
        <v>26</v>
      </c>
      <c r="D137" s="65">
        <v>1215</v>
      </c>
      <c r="E137" s="65">
        <v>245</v>
      </c>
    </row>
    <row r="138" spans="1:5" ht="15" customHeight="1" x14ac:dyDescent="0.25">
      <c r="A138"/>
      <c r="B138" t="s">
        <v>34</v>
      </c>
      <c r="C138" s="65">
        <v>27</v>
      </c>
      <c r="D138" s="65">
        <v>1320</v>
      </c>
      <c r="E138" s="65">
        <v>315</v>
      </c>
    </row>
    <row r="139" spans="1:5" ht="15" customHeight="1" x14ac:dyDescent="0.25">
      <c r="A139"/>
      <c r="B139" t="s">
        <v>34</v>
      </c>
      <c r="C139" s="65">
        <v>28</v>
      </c>
      <c r="D139" s="65">
        <v>1250</v>
      </c>
      <c r="E139" s="65">
        <v>400</v>
      </c>
    </row>
    <row r="140" spans="1:5" ht="15" customHeight="1" x14ac:dyDescent="0.25">
      <c r="A140"/>
      <c r="B140" t="s">
        <v>34</v>
      </c>
      <c r="C140" s="65">
        <v>29</v>
      </c>
      <c r="D140" s="65">
        <v>660</v>
      </c>
      <c r="E140" s="65">
        <v>180</v>
      </c>
    </row>
    <row r="141" spans="1:5" ht="15" customHeight="1" x14ac:dyDescent="0.25">
      <c r="A141"/>
      <c r="B141" t="s">
        <v>34</v>
      </c>
      <c r="C141" s="65">
        <v>30</v>
      </c>
      <c r="D141" s="65">
        <v>410</v>
      </c>
      <c r="E141" s="65">
        <v>250</v>
      </c>
    </row>
    <row r="142" spans="1:5" ht="15" customHeight="1" x14ac:dyDescent="0.25">
      <c r="A142"/>
      <c r="B142" t="s">
        <v>34</v>
      </c>
      <c r="C142" s="65">
        <v>31</v>
      </c>
      <c r="D142" s="65">
        <v>420</v>
      </c>
      <c r="E142" s="65">
        <v>555</v>
      </c>
    </row>
    <row r="143" spans="1:5" ht="15" customHeight="1" x14ac:dyDescent="0.25">
      <c r="A143"/>
      <c r="B143" t="s">
        <v>34</v>
      </c>
      <c r="C143" s="65">
        <v>32</v>
      </c>
      <c r="D143" s="65">
        <v>575</v>
      </c>
      <c r="E143" s="65">
        <v>665</v>
      </c>
    </row>
    <row r="144" spans="1:5" ht="15" customHeight="1" x14ac:dyDescent="0.25">
      <c r="A144"/>
      <c r="B144" t="s">
        <v>34</v>
      </c>
      <c r="C144" s="65">
        <v>33</v>
      </c>
      <c r="D144" s="65">
        <v>1150</v>
      </c>
      <c r="E144" s="65">
        <v>1160</v>
      </c>
    </row>
    <row r="145" spans="1:5" ht="15" customHeight="1" x14ac:dyDescent="0.25">
      <c r="A145"/>
      <c r="B145" t="s">
        <v>34</v>
      </c>
      <c r="C145" s="65">
        <v>34</v>
      </c>
      <c r="D145" s="65">
        <v>700</v>
      </c>
      <c r="E145" s="65">
        <v>580</v>
      </c>
    </row>
    <row r="146" spans="1:5" ht="15" customHeight="1" x14ac:dyDescent="0.25">
      <c r="A146"/>
      <c r="B146" t="s">
        <v>34</v>
      </c>
      <c r="C146" s="65">
        <v>35</v>
      </c>
      <c r="D146" s="65">
        <v>685</v>
      </c>
      <c r="E146" s="65">
        <v>595</v>
      </c>
    </row>
    <row r="147" spans="1:5" ht="15" customHeight="1" x14ac:dyDescent="0.25">
      <c r="A147"/>
      <c r="B147" t="s">
        <v>34</v>
      </c>
      <c r="C147" s="65">
        <v>36</v>
      </c>
      <c r="D147" s="65">
        <v>685</v>
      </c>
      <c r="E147" s="65">
        <v>610</v>
      </c>
    </row>
    <row r="148" spans="1:5" ht="15" customHeight="1" x14ac:dyDescent="0.25">
      <c r="A148"/>
      <c r="B148" t="s">
        <v>34</v>
      </c>
      <c r="C148" s="65">
        <v>37</v>
      </c>
      <c r="D148" s="65">
        <v>770</v>
      </c>
      <c r="E148" s="65">
        <v>610</v>
      </c>
    </row>
    <row r="149" spans="1:5" ht="15" customHeight="1" x14ac:dyDescent="0.25">
      <c r="A149"/>
      <c r="B149" t="s">
        <v>34</v>
      </c>
      <c r="C149" s="65">
        <v>38</v>
      </c>
      <c r="D149" s="65">
        <v>795</v>
      </c>
      <c r="E149" s="65">
        <v>645</v>
      </c>
    </row>
    <row r="150" spans="1:5" ht="15" customHeight="1" x14ac:dyDescent="0.25">
      <c r="A150"/>
      <c r="B150" t="s">
        <v>34</v>
      </c>
      <c r="C150" s="65">
        <v>39</v>
      </c>
      <c r="D150" s="65">
        <v>720</v>
      </c>
      <c r="E150" s="65">
        <v>635</v>
      </c>
    </row>
    <row r="151" spans="1:5" ht="15" customHeight="1" x14ac:dyDescent="0.25">
      <c r="A151"/>
      <c r="B151" t="s">
        <v>34</v>
      </c>
      <c r="C151" s="65">
        <v>40</v>
      </c>
      <c r="D151" s="65">
        <v>760</v>
      </c>
      <c r="E151" s="65">
        <v>650</v>
      </c>
    </row>
    <row r="152" spans="1:5" ht="15" customHeight="1" x14ac:dyDescent="0.25">
      <c r="A152"/>
      <c r="B152" t="s">
        <v>34</v>
      </c>
      <c r="C152" s="65">
        <v>41</v>
      </c>
      <c r="D152" s="65">
        <v>475</v>
      </c>
      <c r="E152" s="65">
        <v>960</v>
      </c>
    </row>
    <row r="153" spans="1:5" ht="15" customHeight="1" x14ac:dyDescent="0.25">
      <c r="A153"/>
      <c r="B153" t="s">
        <v>34</v>
      </c>
      <c r="C153" s="65">
        <v>42</v>
      </c>
      <c r="D153" s="65">
        <v>95</v>
      </c>
      <c r="E153" s="65">
        <v>260</v>
      </c>
    </row>
    <row r="154" spans="1:5" ht="15" customHeight="1" x14ac:dyDescent="0.25">
      <c r="A154"/>
      <c r="B154" t="s">
        <v>34</v>
      </c>
      <c r="C154" s="65">
        <v>43</v>
      </c>
      <c r="D154" s="65">
        <v>875</v>
      </c>
      <c r="E154" s="65">
        <v>920</v>
      </c>
    </row>
    <row r="155" spans="1:5" ht="15" customHeight="1" x14ac:dyDescent="0.25">
      <c r="A155"/>
      <c r="B155" t="s">
        <v>34</v>
      </c>
      <c r="C155" s="65">
        <v>44</v>
      </c>
      <c r="D155" s="65">
        <v>700</v>
      </c>
      <c r="E155" s="65">
        <v>500</v>
      </c>
    </row>
    <row r="156" spans="1:5" ht="15" customHeight="1" x14ac:dyDescent="0.25">
      <c r="A156"/>
      <c r="B156" t="s">
        <v>34</v>
      </c>
      <c r="C156" s="65">
        <v>45</v>
      </c>
      <c r="D156" s="65">
        <v>555</v>
      </c>
      <c r="E156" s="65">
        <v>815</v>
      </c>
    </row>
    <row r="157" spans="1:5" ht="15" customHeight="1" x14ac:dyDescent="0.25">
      <c r="A157"/>
      <c r="B157" t="s">
        <v>34</v>
      </c>
      <c r="C157" s="65">
        <v>46</v>
      </c>
      <c r="D157" s="65">
        <v>830</v>
      </c>
      <c r="E157" s="65">
        <v>485</v>
      </c>
    </row>
    <row r="158" spans="1:5" ht="15" customHeight="1" x14ac:dyDescent="0.25">
      <c r="A158"/>
      <c r="B158" t="s">
        <v>34</v>
      </c>
      <c r="C158" s="65">
        <v>47</v>
      </c>
      <c r="D158" s="65">
        <v>1170</v>
      </c>
      <c r="E158" s="65">
        <v>65</v>
      </c>
    </row>
    <row r="159" spans="1:5" ht="15" customHeight="1" x14ac:dyDescent="0.25">
      <c r="A159"/>
      <c r="B159" t="s">
        <v>34</v>
      </c>
      <c r="C159" s="65">
        <v>48</v>
      </c>
      <c r="D159" s="65">
        <v>830</v>
      </c>
      <c r="E159" s="65">
        <v>610</v>
      </c>
    </row>
    <row r="160" spans="1:5" ht="15" customHeight="1" x14ac:dyDescent="0.25">
      <c r="A160"/>
      <c r="B160" t="s">
        <v>34</v>
      </c>
      <c r="C160" s="65">
        <v>49</v>
      </c>
      <c r="D160" s="65">
        <v>605</v>
      </c>
      <c r="E160" s="65">
        <v>625</v>
      </c>
    </row>
    <row r="161" spans="1:5" ht="15" customHeight="1" x14ac:dyDescent="0.25">
      <c r="A161"/>
      <c r="B161" t="s">
        <v>34</v>
      </c>
      <c r="C161" s="65">
        <v>50</v>
      </c>
      <c r="D161" s="65">
        <v>595</v>
      </c>
      <c r="E161" s="65">
        <v>360</v>
      </c>
    </row>
    <row r="162" spans="1:5" ht="15" customHeight="1" x14ac:dyDescent="0.25">
      <c r="A162"/>
      <c r="B162" t="s">
        <v>34</v>
      </c>
      <c r="C162" s="65">
        <v>51</v>
      </c>
      <c r="D162" s="65">
        <v>1340</v>
      </c>
      <c r="E162" s="65">
        <v>725</v>
      </c>
    </row>
    <row r="163" spans="1:5" ht="15" customHeight="1" x14ac:dyDescent="0.25">
      <c r="A163"/>
      <c r="B163" t="s">
        <v>34</v>
      </c>
      <c r="C163" s="65">
        <v>52</v>
      </c>
      <c r="D163" s="65">
        <v>1740</v>
      </c>
      <c r="E163" s="65">
        <v>245</v>
      </c>
    </row>
    <row r="164" spans="1:5" ht="15" customHeight="1" x14ac:dyDescent="0.25">
      <c r="A164"/>
      <c r="B164" t="s">
        <v>3</v>
      </c>
      <c r="C164" s="65">
        <v>1</v>
      </c>
      <c r="D164" s="65">
        <v>64</v>
      </c>
      <c r="E164" s="65">
        <v>96</v>
      </c>
    </row>
    <row r="165" spans="1:5" ht="15" customHeight="1" x14ac:dyDescent="0.25">
      <c r="A165"/>
      <c r="B165" t="s">
        <v>3</v>
      </c>
      <c r="C165" s="65">
        <v>2</v>
      </c>
      <c r="D165" s="65">
        <v>80</v>
      </c>
      <c r="E165" s="65">
        <v>39</v>
      </c>
    </row>
    <row r="166" spans="1:5" ht="15" customHeight="1" x14ac:dyDescent="0.25">
      <c r="A166"/>
      <c r="B166" t="s">
        <v>3</v>
      </c>
      <c r="C166" s="65">
        <v>3</v>
      </c>
      <c r="D166" s="65">
        <v>69</v>
      </c>
      <c r="E166" s="65">
        <v>23</v>
      </c>
    </row>
    <row r="167" spans="1:5" ht="15" customHeight="1" x14ac:dyDescent="0.25">
      <c r="A167"/>
      <c r="B167" t="s">
        <v>3</v>
      </c>
      <c r="C167" s="65">
        <v>4</v>
      </c>
      <c r="D167" s="65">
        <v>72</v>
      </c>
      <c r="E167" s="65">
        <v>42</v>
      </c>
    </row>
    <row r="168" spans="1:5" ht="15" customHeight="1" x14ac:dyDescent="0.25">
      <c r="A168"/>
      <c r="B168" t="s">
        <v>3</v>
      </c>
      <c r="C168" s="65">
        <v>5</v>
      </c>
      <c r="D168" s="65">
        <v>48</v>
      </c>
      <c r="E168" s="65">
        <v>67</v>
      </c>
    </row>
    <row r="169" spans="1:5" ht="15" customHeight="1" x14ac:dyDescent="0.25">
      <c r="A169"/>
      <c r="B169" t="s">
        <v>3</v>
      </c>
      <c r="C169" s="65">
        <v>6</v>
      </c>
      <c r="D169" s="65">
        <v>58</v>
      </c>
      <c r="E169" s="65">
        <v>43</v>
      </c>
    </row>
    <row r="170" spans="1:5" ht="15" customHeight="1" x14ac:dyDescent="0.25">
      <c r="A170"/>
      <c r="B170" t="s">
        <v>3</v>
      </c>
      <c r="C170" s="65">
        <v>7</v>
      </c>
      <c r="D170" s="65">
        <v>81</v>
      </c>
      <c r="E170" s="65">
        <v>34</v>
      </c>
    </row>
    <row r="171" spans="1:5" ht="15" customHeight="1" x14ac:dyDescent="0.25">
      <c r="A171"/>
      <c r="B171" t="s">
        <v>3</v>
      </c>
      <c r="C171" s="65">
        <v>8</v>
      </c>
      <c r="D171" s="65">
        <v>79</v>
      </c>
      <c r="E171" s="65">
        <v>17</v>
      </c>
    </row>
    <row r="172" spans="1:5" ht="15" customHeight="1" x14ac:dyDescent="0.25">
      <c r="A172"/>
      <c r="B172" t="s">
        <v>3</v>
      </c>
      <c r="C172" s="65">
        <v>9</v>
      </c>
      <c r="D172" s="65">
        <v>30</v>
      </c>
      <c r="E172" s="65">
        <v>23</v>
      </c>
    </row>
    <row r="173" spans="1:5" ht="15" customHeight="1" x14ac:dyDescent="0.25">
      <c r="A173"/>
      <c r="B173" t="s">
        <v>3</v>
      </c>
      <c r="C173" s="65">
        <v>10</v>
      </c>
      <c r="D173" s="65">
        <v>42</v>
      </c>
      <c r="E173" s="65">
        <v>67</v>
      </c>
    </row>
    <row r="174" spans="1:5" ht="15" customHeight="1" x14ac:dyDescent="0.25">
      <c r="A174"/>
      <c r="B174" t="s">
        <v>3</v>
      </c>
      <c r="C174" s="65">
        <v>11</v>
      </c>
      <c r="D174" s="65">
        <v>7</v>
      </c>
      <c r="E174" s="65">
        <v>76</v>
      </c>
    </row>
    <row r="175" spans="1:5" ht="15" customHeight="1" x14ac:dyDescent="0.25">
      <c r="A175"/>
      <c r="B175" t="s">
        <v>3</v>
      </c>
      <c r="C175" s="65">
        <v>12</v>
      </c>
      <c r="D175" s="65">
        <v>29</v>
      </c>
      <c r="E175" s="65">
        <v>51</v>
      </c>
    </row>
    <row r="176" spans="1:5" ht="15" customHeight="1" x14ac:dyDescent="0.25">
      <c r="A176"/>
      <c r="B176" t="s">
        <v>3</v>
      </c>
      <c r="C176" s="65">
        <v>13</v>
      </c>
      <c r="D176" s="65">
        <v>78</v>
      </c>
      <c r="E176" s="65">
        <v>92</v>
      </c>
    </row>
    <row r="177" spans="1:5" ht="15" customHeight="1" x14ac:dyDescent="0.25">
      <c r="A177"/>
      <c r="B177" t="s">
        <v>3</v>
      </c>
      <c r="C177" s="65">
        <v>14</v>
      </c>
      <c r="D177" s="65">
        <v>64</v>
      </c>
      <c r="E177" s="65">
        <v>8</v>
      </c>
    </row>
    <row r="178" spans="1:5" ht="15" customHeight="1" x14ac:dyDescent="0.25">
      <c r="A178"/>
      <c r="B178" t="s">
        <v>3</v>
      </c>
      <c r="C178" s="65">
        <v>15</v>
      </c>
      <c r="D178" s="65">
        <v>95</v>
      </c>
      <c r="E178" s="65">
        <v>57</v>
      </c>
    </row>
    <row r="179" spans="1:5" ht="15" customHeight="1" x14ac:dyDescent="0.25">
      <c r="A179"/>
      <c r="B179" t="s">
        <v>3</v>
      </c>
      <c r="C179" s="65">
        <v>16</v>
      </c>
      <c r="D179" s="65">
        <v>57</v>
      </c>
      <c r="E179" s="65">
        <v>91</v>
      </c>
    </row>
    <row r="180" spans="1:5" ht="15" customHeight="1" x14ac:dyDescent="0.25">
      <c r="A180"/>
      <c r="B180" t="s">
        <v>3</v>
      </c>
      <c r="C180" s="65">
        <v>17</v>
      </c>
      <c r="D180" s="65">
        <v>40</v>
      </c>
      <c r="E180" s="65">
        <v>35</v>
      </c>
    </row>
    <row r="181" spans="1:5" ht="15" customHeight="1" x14ac:dyDescent="0.25">
      <c r="A181"/>
      <c r="B181" t="s">
        <v>3</v>
      </c>
      <c r="C181" s="65">
        <v>18</v>
      </c>
      <c r="D181" s="65">
        <v>68</v>
      </c>
      <c r="E181" s="65">
        <v>40</v>
      </c>
    </row>
    <row r="182" spans="1:5" ht="15" customHeight="1" x14ac:dyDescent="0.25">
      <c r="A182"/>
      <c r="B182" t="s">
        <v>3</v>
      </c>
      <c r="C182" s="65">
        <v>19</v>
      </c>
      <c r="D182" s="65">
        <v>92</v>
      </c>
      <c r="E182" s="65">
        <v>34</v>
      </c>
    </row>
    <row r="183" spans="1:5" ht="15" customHeight="1" x14ac:dyDescent="0.25">
      <c r="A183"/>
      <c r="B183" t="s">
        <v>3</v>
      </c>
      <c r="C183" s="65">
        <v>20</v>
      </c>
      <c r="D183" s="65">
        <v>62</v>
      </c>
      <c r="E183" s="65">
        <v>1</v>
      </c>
    </row>
    <row r="184" spans="1:5" ht="15" customHeight="1" x14ac:dyDescent="0.25">
      <c r="A184"/>
      <c r="B184" t="s">
        <v>3</v>
      </c>
      <c r="C184" s="65">
        <v>21</v>
      </c>
      <c r="D184" s="65">
        <v>28</v>
      </c>
      <c r="E184" s="65">
        <v>43</v>
      </c>
    </row>
    <row r="185" spans="1:5" ht="15" customHeight="1" x14ac:dyDescent="0.25">
      <c r="A185"/>
      <c r="B185" t="s">
        <v>3</v>
      </c>
      <c r="C185" s="65">
        <v>22</v>
      </c>
      <c r="D185" s="65">
        <v>76</v>
      </c>
      <c r="E185" s="65">
        <v>73</v>
      </c>
    </row>
    <row r="186" spans="1:5" ht="15" customHeight="1" x14ac:dyDescent="0.25">
      <c r="A186"/>
      <c r="B186" t="s">
        <v>3</v>
      </c>
      <c r="C186" s="65">
        <v>23</v>
      </c>
      <c r="D186" s="65">
        <v>67</v>
      </c>
      <c r="E186" s="65">
        <v>88</v>
      </c>
    </row>
    <row r="187" spans="1:5" ht="15" customHeight="1" x14ac:dyDescent="0.25">
      <c r="A187"/>
      <c r="B187" t="s">
        <v>3</v>
      </c>
      <c r="C187" s="65">
        <v>24</v>
      </c>
      <c r="D187" s="65">
        <v>93</v>
      </c>
      <c r="E187" s="65">
        <v>54</v>
      </c>
    </row>
    <row r="188" spans="1:5" ht="15" customHeight="1" x14ac:dyDescent="0.25">
      <c r="A188"/>
      <c r="B188" t="s">
        <v>3</v>
      </c>
      <c r="C188" s="65">
        <v>25</v>
      </c>
      <c r="D188" s="65">
        <v>6</v>
      </c>
      <c r="E188" s="65">
        <v>8</v>
      </c>
    </row>
    <row r="189" spans="1:5" ht="15" customHeight="1" x14ac:dyDescent="0.25">
      <c r="A189"/>
      <c r="B189" t="s">
        <v>3</v>
      </c>
      <c r="C189" s="65">
        <v>26</v>
      </c>
      <c r="D189" s="65">
        <v>87</v>
      </c>
      <c r="E189" s="65">
        <v>18</v>
      </c>
    </row>
    <row r="190" spans="1:5" ht="15" customHeight="1" x14ac:dyDescent="0.25">
      <c r="A190"/>
      <c r="B190" t="s">
        <v>3</v>
      </c>
      <c r="C190" s="65">
        <v>27</v>
      </c>
      <c r="D190" s="65">
        <v>30</v>
      </c>
      <c r="E190" s="65">
        <v>9</v>
      </c>
    </row>
    <row r="191" spans="1:5" ht="15" customHeight="1" x14ac:dyDescent="0.25">
      <c r="A191"/>
      <c r="B191" t="s">
        <v>3</v>
      </c>
      <c r="C191" s="65">
        <v>28</v>
      </c>
      <c r="D191" s="65">
        <v>77</v>
      </c>
      <c r="E191" s="65">
        <v>13</v>
      </c>
    </row>
    <row r="192" spans="1:5" ht="15" customHeight="1" x14ac:dyDescent="0.25">
      <c r="A192"/>
      <c r="B192" t="s">
        <v>3</v>
      </c>
      <c r="C192" s="65">
        <v>29</v>
      </c>
      <c r="D192" s="65">
        <v>78</v>
      </c>
      <c r="E192" s="65">
        <v>94</v>
      </c>
    </row>
    <row r="193" spans="1:5" ht="15" customHeight="1" x14ac:dyDescent="0.25">
      <c r="A193"/>
      <c r="B193" t="s">
        <v>3</v>
      </c>
      <c r="C193" s="65">
        <v>30</v>
      </c>
      <c r="D193" s="65">
        <v>55</v>
      </c>
      <c r="E193" s="65">
        <v>3</v>
      </c>
    </row>
    <row r="194" spans="1:5" ht="15" customHeight="1" x14ac:dyDescent="0.25">
      <c r="A194"/>
      <c r="B194" t="s">
        <v>3</v>
      </c>
      <c r="C194" s="65">
        <v>31</v>
      </c>
      <c r="D194" s="65">
        <v>82</v>
      </c>
      <c r="E194" s="65">
        <v>88</v>
      </c>
    </row>
    <row r="195" spans="1:5" ht="15" customHeight="1" x14ac:dyDescent="0.25">
      <c r="A195"/>
      <c r="B195" t="s">
        <v>3</v>
      </c>
      <c r="C195" s="65">
        <v>32</v>
      </c>
      <c r="D195" s="65">
        <v>73</v>
      </c>
      <c r="E195" s="65">
        <v>28</v>
      </c>
    </row>
    <row r="196" spans="1:5" ht="15" customHeight="1" x14ac:dyDescent="0.25">
      <c r="A196"/>
      <c r="B196" t="s">
        <v>3</v>
      </c>
      <c r="C196" s="65">
        <v>33</v>
      </c>
      <c r="D196" s="65">
        <v>20</v>
      </c>
      <c r="E196" s="65">
        <v>55</v>
      </c>
    </row>
    <row r="197" spans="1:5" ht="15" customHeight="1" x14ac:dyDescent="0.25">
      <c r="A197"/>
      <c r="B197" t="s">
        <v>3</v>
      </c>
      <c r="C197" s="65">
        <v>34</v>
      </c>
      <c r="D197" s="65">
        <v>27</v>
      </c>
      <c r="E197" s="65">
        <v>43</v>
      </c>
    </row>
    <row r="198" spans="1:5" ht="15" customHeight="1" x14ac:dyDescent="0.25">
      <c r="A198"/>
      <c r="B198" t="s">
        <v>3</v>
      </c>
      <c r="C198" s="65">
        <v>35</v>
      </c>
      <c r="D198" s="65">
        <v>95</v>
      </c>
      <c r="E198" s="65">
        <v>86</v>
      </c>
    </row>
    <row r="199" spans="1:5" ht="15" customHeight="1" x14ac:dyDescent="0.25">
      <c r="A199"/>
      <c r="B199" t="s">
        <v>3</v>
      </c>
      <c r="C199" s="65">
        <v>36</v>
      </c>
      <c r="D199" s="65">
        <v>67</v>
      </c>
      <c r="E199" s="65">
        <v>99</v>
      </c>
    </row>
    <row r="200" spans="1:5" ht="15" customHeight="1" x14ac:dyDescent="0.25">
      <c r="A200"/>
      <c r="B200" t="s">
        <v>3</v>
      </c>
      <c r="C200" s="65">
        <v>37</v>
      </c>
      <c r="D200" s="65">
        <v>48</v>
      </c>
      <c r="E200" s="65">
        <v>83</v>
      </c>
    </row>
    <row r="201" spans="1:5" ht="15" customHeight="1" x14ac:dyDescent="0.25">
      <c r="A201"/>
      <c r="B201" t="s">
        <v>3</v>
      </c>
      <c r="C201" s="65">
        <v>38</v>
      </c>
      <c r="D201" s="65">
        <v>75</v>
      </c>
      <c r="E201" s="65">
        <v>81</v>
      </c>
    </row>
    <row r="202" spans="1:5" ht="15" customHeight="1" x14ac:dyDescent="0.25">
      <c r="A202"/>
      <c r="B202" t="s">
        <v>3</v>
      </c>
      <c r="C202" s="65">
        <v>39</v>
      </c>
      <c r="D202" s="65">
        <v>8</v>
      </c>
      <c r="E202" s="65">
        <v>19</v>
      </c>
    </row>
    <row r="203" spans="1:5" ht="15" customHeight="1" x14ac:dyDescent="0.25">
      <c r="A203"/>
      <c r="B203" t="s">
        <v>3</v>
      </c>
      <c r="C203" s="65">
        <v>40</v>
      </c>
      <c r="D203" s="65">
        <v>20</v>
      </c>
      <c r="E203" s="65">
        <v>18</v>
      </c>
    </row>
    <row r="204" spans="1:5" ht="15" customHeight="1" x14ac:dyDescent="0.25">
      <c r="A204"/>
      <c r="B204" t="s">
        <v>3</v>
      </c>
      <c r="C204" s="65">
        <v>41</v>
      </c>
      <c r="D204" s="65">
        <v>54</v>
      </c>
      <c r="E204" s="65">
        <v>38</v>
      </c>
    </row>
    <row r="205" spans="1:5" ht="15" customHeight="1" x14ac:dyDescent="0.25">
      <c r="A205"/>
      <c r="B205" t="s">
        <v>3</v>
      </c>
      <c r="C205" s="65">
        <v>42</v>
      </c>
      <c r="D205" s="65">
        <v>63</v>
      </c>
      <c r="E205" s="65">
        <v>36</v>
      </c>
    </row>
    <row r="206" spans="1:5" ht="15" customHeight="1" x14ac:dyDescent="0.25">
      <c r="A206"/>
      <c r="B206" t="s">
        <v>3</v>
      </c>
      <c r="C206" s="65">
        <v>43</v>
      </c>
      <c r="D206" s="65">
        <v>44</v>
      </c>
      <c r="E206" s="65">
        <v>33</v>
      </c>
    </row>
    <row r="207" spans="1:5" ht="15" customHeight="1" x14ac:dyDescent="0.25">
      <c r="A207"/>
      <c r="B207" t="s">
        <v>3</v>
      </c>
      <c r="C207" s="65">
        <v>44</v>
      </c>
      <c r="D207" s="65">
        <v>52</v>
      </c>
      <c r="E207" s="65">
        <v>18</v>
      </c>
    </row>
    <row r="208" spans="1:5" ht="15" customHeight="1" x14ac:dyDescent="0.25">
      <c r="A208"/>
      <c r="B208" t="s">
        <v>3</v>
      </c>
      <c r="C208" s="65">
        <v>45</v>
      </c>
      <c r="D208" s="65">
        <v>12</v>
      </c>
      <c r="E208" s="65">
        <v>13</v>
      </c>
    </row>
    <row r="209" spans="1:5" ht="15" customHeight="1" x14ac:dyDescent="0.25">
      <c r="A209"/>
      <c r="B209" t="s">
        <v>3</v>
      </c>
      <c r="C209" s="65">
        <v>46</v>
      </c>
      <c r="D209" s="65">
        <v>25</v>
      </c>
      <c r="E209" s="65">
        <v>5</v>
      </c>
    </row>
    <row r="210" spans="1:5" ht="15" customHeight="1" x14ac:dyDescent="0.25">
      <c r="A210"/>
      <c r="B210" t="s">
        <v>3</v>
      </c>
      <c r="C210" s="65">
        <v>47</v>
      </c>
      <c r="D210" s="65">
        <v>58</v>
      </c>
      <c r="E210" s="65">
        <v>85</v>
      </c>
    </row>
    <row r="211" spans="1:5" ht="15" customHeight="1" x14ac:dyDescent="0.25">
      <c r="A211"/>
      <c r="B211" t="s">
        <v>3</v>
      </c>
      <c r="C211" s="65">
        <v>48</v>
      </c>
      <c r="D211" s="65">
        <v>5</v>
      </c>
      <c r="E211" s="65">
        <v>67</v>
      </c>
    </row>
    <row r="212" spans="1:5" ht="15" customHeight="1" x14ac:dyDescent="0.25">
      <c r="A212"/>
      <c r="B212" t="s">
        <v>3</v>
      </c>
      <c r="C212" s="65">
        <v>49</v>
      </c>
      <c r="D212" s="65">
        <v>90</v>
      </c>
      <c r="E212" s="65">
        <v>9</v>
      </c>
    </row>
    <row r="213" spans="1:5" ht="15" customHeight="1" x14ac:dyDescent="0.25">
      <c r="A213"/>
      <c r="B213" t="s">
        <v>3</v>
      </c>
      <c r="C213" s="65">
        <v>50</v>
      </c>
      <c r="D213" s="65">
        <v>41</v>
      </c>
      <c r="E213" s="65">
        <v>76</v>
      </c>
    </row>
    <row r="214" spans="1:5" ht="15" customHeight="1" x14ac:dyDescent="0.25">
      <c r="A214"/>
      <c r="B214" t="s">
        <v>3</v>
      </c>
      <c r="C214" s="65">
        <v>51</v>
      </c>
      <c r="D214" s="65">
        <v>25</v>
      </c>
      <c r="E214" s="65">
        <v>76</v>
      </c>
    </row>
    <row r="215" spans="1:5" ht="15" customHeight="1" x14ac:dyDescent="0.25">
      <c r="A215"/>
      <c r="B215" t="s">
        <v>3</v>
      </c>
      <c r="C215" s="65">
        <v>52</v>
      </c>
      <c r="D215" s="65">
        <v>37</v>
      </c>
      <c r="E215" s="65">
        <v>64</v>
      </c>
    </row>
    <row r="216" spans="1:5" ht="15" customHeight="1" x14ac:dyDescent="0.25">
      <c r="A216"/>
      <c r="B216" t="s">
        <v>3</v>
      </c>
      <c r="C216" s="65">
        <v>53</v>
      </c>
      <c r="D216" s="65">
        <v>56</v>
      </c>
      <c r="E216" s="65">
        <v>63</v>
      </c>
    </row>
    <row r="217" spans="1:5" ht="15" customHeight="1" x14ac:dyDescent="0.25">
      <c r="A217"/>
      <c r="B217" t="s">
        <v>3</v>
      </c>
      <c r="C217" s="65">
        <v>54</v>
      </c>
      <c r="D217" s="65">
        <v>10</v>
      </c>
      <c r="E217" s="65">
        <v>55</v>
      </c>
    </row>
    <row r="218" spans="1:5" ht="15" customHeight="1" x14ac:dyDescent="0.25">
      <c r="A218"/>
      <c r="B218" t="s">
        <v>3</v>
      </c>
      <c r="C218" s="65">
        <v>55</v>
      </c>
      <c r="D218" s="65">
        <v>98</v>
      </c>
      <c r="E218" s="65">
        <v>7</v>
      </c>
    </row>
    <row r="219" spans="1:5" ht="15" customHeight="1" x14ac:dyDescent="0.25">
      <c r="A219"/>
      <c r="B219" t="s">
        <v>3</v>
      </c>
      <c r="C219" s="65">
        <v>56</v>
      </c>
      <c r="D219" s="65">
        <v>16</v>
      </c>
      <c r="E219" s="65">
        <v>74</v>
      </c>
    </row>
    <row r="220" spans="1:5" ht="15" customHeight="1" x14ac:dyDescent="0.25">
      <c r="A220"/>
      <c r="B220" t="s">
        <v>3</v>
      </c>
      <c r="C220" s="65">
        <v>57</v>
      </c>
      <c r="D220" s="65">
        <v>89</v>
      </c>
      <c r="E220" s="65">
        <v>60</v>
      </c>
    </row>
    <row r="221" spans="1:5" ht="15" customHeight="1" x14ac:dyDescent="0.25">
      <c r="A221"/>
      <c r="B221" t="s">
        <v>3</v>
      </c>
      <c r="C221" s="65">
        <v>58</v>
      </c>
      <c r="D221" s="65">
        <v>48</v>
      </c>
      <c r="E221" s="65">
        <v>82</v>
      </c>
    </row>
    <row r="222" spans="1:5" ht="15" customHeight="1" x14ac:dyDescent="0.25">
      <c r="A222"/>
      <c r="B222" t="s">
        <v>3</v>
      </c>
      <c r="C222" s="65">
        <v>59</v>
      </c>
      <c r="D222" s="65">
        <v>81</v>
      </c>
      <c r="E222" s="65">
        <v>76</v>
      </c>
    </row>
    <row r="223" spans="1:5" ht="15" customHeight="1" x14ac:dyDescent="0.25">
      <c r="A223"/>
      <c r="B223" t="s">
        <v>3</v>
      </c>
      <c r="C223" s="65">
        <v>60</v>
      </c>
      <c r="D223" s="65">
        <v>29</v>
      </c>
      <c r="E223" s="65">
        <v>60</v>
      </c>
    </row>
    <row r="224" spans="1:5" ht="15" customHeight="1" x14ac:dyDescent="0.25">
      <c r="A224"/>
      <c r="B224" t="s">
        <v>3</v>
      </c>
      <c r="C224" s="65">
        <v>61</v>
      </c>
      <c r="D224" s="65">
        <v>17</v>
      </c>
      <c r="E224" s="65">
        <v>22</v>
      </c>
    </row>
    <row r="225" spans="1:5" ht="15" customHeight="1" x14ac:dyDescent="0.25">
      <c r="A225"/>
      <c r="B225" t="s">
        <v>3</v>
      </c>
      <c r="C225" s="65">
        <v>62</v>
      </c>
      <c r="D225" s="65">
        <v>5</v>
      </c>
      <c r="E225" s="65">
        <v>45</v>
      </c>
    </row>
    <row r="226" spans="1:5" ht="15" customHeight="1" x14ac:dyDescent="0.25">
      <c r="A226"/>
      <c r="B226" t="s">
        <v>3</v>
      </c>
      <c r="C226" s="65">
        <v>63</v>
      </c>
      <c r="D226" s="65">
        <v>79</v>
      </c>
      <c r="E226" s="65">
        <v>70</v>
      </c>
    </row>
    <row r="227" spans="1:5" ht="15" customHeight="1" x14ac:dyDescent="0.25">
      <c r="A227"/>
      <c r="B227" t="s">
        <v>3</v>
      </c>
      <c r="C227" s="65">
        <v>64</v>
      </c>
      <c r="D227" s="65">
        <v>9</v>
      </c>
      <c r="E227" s="65">
        <v>100</v>
      </c>
    </row>
    <row r="228" spans="1:5" ht="15" customHeight="1" x14ac:dyDescent="0.25">
      <c r="A228"/>
      <c r="B228" t="s">
        <v>3</v>
      </c>
      <c r="C228" s="65">
        <v>65</v>
      </c>
      <c r="D228" s="65">
        <v>17</v>
      </c>
      <c r="E228" s="65">
        <v>82</v>
      </c>
    </row>
    <row r="229" spans="1:5" ht="15" customHeight="1" x14ac:dyDescent="0.25">
      <c r="A229"/>
      <c r="B229" t="s">
        <v>3</v>
      </c>
      <c r="C229" s="65">
        <v>66</v>
      </c>
      <c r="D229" s="65">
        <v>74</v>
      </c>
      <c r="E229" s="65">
        <v>67</v>
      </c>
    </row>
    <row r="230" spans="1:5" ht="15" customHeight="1" x14ac:dyDescent="0.25">
      <c r="A230"/>
      <c r="B230" t="s">
        <v>3</v>
      </c>
      <c r="C230" s="65">
        <v>67</v>
      </c>
      <c r="D230" s="65">
        <v>10</v>
      </c>
      <c r="E230" s="65">
        <v>68</v>
      </c>
    </row>
    <row r="231" spans="1:5" ht="15" customHeight="1" x14ac:dyDescent="0.25">
      <c r="A231"/>
      <c r="B231" t="s">
        <v>3</v>
      </c>
      <c r="C231" s="65">
        <v>68</v>
      </c>
      <c r="D231" s="65">
        <v>48</v>
      </c>
      <c r="E231" s="65">
        <v>19</v>
      </c>
    </row>
    <row r="232" spans="1:5" ht="15" customHeight="1" x14ac:dyDescent="0.25">
      <c r="A232"/>
      <c r="B232" t="s">
        <v>3</v>
      </c>
      <c r="C232" s="65">
        <v>69</v>
      </c>
      <c r="D232" s="65">
        <v>83</v>
      </c>
      <c r="E232" s="65">
        <v>86</v>
      </c>
    </row>
    <row r="233" spans="1:5" ht="15" customHeight="1" x14ac:dyDescent="0.25">
      <c r="A233"/>
      <c r="B233" t="s">
        <v>3</v>
      </c>
      <c r="C233" s="65">
        <v>70</v>
      </c>
      <c r="D233" s="65">
        <v>84</v>
      </c>
      <c r="E233" s="65">
        <v>94</v>
      </c>
    </row>
    <row r="234" spans="1:5" ht="15" customHeight="1" x14ac:dyDescent="0.25">
      <c r="A234"/>
      <c r="B234" t="s">
        <v>5</v>
      </c>
      <c r="C234" s="65">
        <v>1</v>
      </c>
      <c r="D234" s="65">
        <v>1380</v>
      </c>
      <c r="E234" s="65">
        <v>939</v>
      </c>
    </row>
    <row r="235" spans="1:5" ht="15" customHeight="1" x14ac:dyDescent="0.25">
      <c r="A235"/>
      <c r="B235" t="s">
        <v>5</v>
      </c>
      <c r="C235" s="65">
        <v>2</v>
      </c>
      <c r="D235" s="65">
        <v>2848</v>
      </c>
      <c r="E235" s="65">
        <v>96</v>
      </c>
    </row>
    <row r="236" spans="1:5" ht="15" customHeight="1" x14ac:dyDescent="0.25">
      <c r="A236"/>
      <c r="B236" t="s">
        <v>5</v>
      </c>
      <c r="C236" s="65">
        <v>3</v>
      </c>
      <c r="D236" s="65">
        <v>3510</v>
      </c>
      <c r="E236" s="65">
        <v>1671</v>
      </c>
    </row>
    <row r="237" spans="1:5" ht="15" customHeight="1" x14ac:dyDescent="0.25">
      <c r="A237"/>
      <c r="B237" t="s">
        <v>5</v>
      </c>
      <c r="C237" s="65">
        <v>4</v>
      </c>
      <c r="D237" s="65">
        <v>457</v>
      </c>
      <c r="E237" s="65">
        <v>334</v>
      </c>
    </row>
    <row r="238" spans="1:5" ht="15" customHeight="1" x14ac:dyDescent="0.25">
      <c r="A238"/>
      <c r="B238" t="s">
        <v>5</v>
      </c>
      <c r="C238" s="65">
        <v>5</v>
      </c>
      <c r="D238" s="65">
        <v>3888</v>
      </c>
      <c r="E238" s="65">
        <v>666</v>
      </c>
    </row>
    <row r="239" spans="1:5" ht="15" customHeight="1" x14ac:dyDescent="0.25">
      <c r="A239"/>
      <c r="B239" t="s">
        <v>5</v>
      </c>
      <c r="C239" s="65">
        <v>6</v>
      </c>
      <c r="D239" s="65">
        <v>984</v>
      </c>
      <c r="E239" s="65">
        <v>965</v>
      </c>
    </row>
    <row r="240" spans="1:5" ht="15" customHeight="1" x14ac:dyDescent="0.25">
      <c r="A240"/>
      <c r="B240" t="s">
        <v>5</v>
      </c>
      <c r="C240" s="65">
        <v>7</v>
      </c>
      <c r="D240" s="65">
        <v>2721</v>
      </c>
      <c r="E240" s="65">
        <v>1482</v>
      </c>
    </row>
    <row r="241" spans="1:5" ht="15" customHeight="1" x14ac:dyDescent="0.25">
      <c r="A241"/>
      <c r="B241" t="s">
        <v>5</v>
      </c>
      <c r="C241" s="65">
        <v>8</v>
      </c>
      <c r="D241" s="65">
        <v>1286</v>
      </c>
      <c r="E241" s="65">
        <v>525</v>
      </c>
    </row>
    <row r="242" spans="1:5" ht="15" customHeight="1" x14ac:dyDescent="0.25">
      <c r="A242"/>
      <c r="B242" t="s">
        <v>5</v>
      </c>
      <c r="C242" s="65">
        <v>9</v>
      </c>
      <c r="D242" s="65">
        <v>2716</v>
      </c>
      <c r="E242" s="65">
        <v>1432</v>
      </c>
    </row>
    <row r="243" spans="1:5" ht="15" customHeight="1" x14ac:dyDescent="0.25">
      <c r="A243"/>
      <c r="B243" t="s">
        <v>5</v>
      </c>
      <c r="C243" s="65">
        <v>10</v>
      </c>
      <c r="D243" s="65">
        <v>738</v>
      </c>
      <c r="E243" s="65">
        <v>1325</v>
      </c>
    </row>
    <row r="244" spans="1:5" ht="15" customHeight="1" x14ac:dyDescent="0.25">
      <c r="A244"/>
      <c r="B244" t="s">
        <v>5</v>
      </c>
      <c r="C244" s="65">
        <v>11</v>
      </c>
      <c r="D244" s="65">
        <v>1251</v>
      </c>
      <c r="E244" s="65">
        <v>1832</v>
      </c>
    </row>
    <row r="245" spans="1:5" ht="15" customHeight="1" x14ac:dyDescent="0.25">
      <c r="A245"/>
      <c r="B245" t="s">
        <v>5</v>
      </c>
      <c r="C245" s="65">
        <v>12</v>
      </c>
      <c r="D245" s="65">
        <v>2728</v>
      </c>
      <c r="E245" s="65">
        <v>1698</v>
      </c>
    </row>
    <row r="246" spans="1:5" ht="15" customHeight="1" x14ac:dyDescent="0.25">
      <c r="A246"/>
      <c r="B246" t="s">
        <v>5</v>
      </c>
      <c r="C246" s="65">
        <v>13</v>
      </c>
      <c r="D246" s="65">
        <v>3815</v>
      </c>
      <c r="E246" s="65">
        <v>169</v>
      </c>
    </row>
    <row r="247" spans="1:5" ht="15" customHeight="1" x14ac:dyDescent="0.25">
      <c r="A247"/>
      <c r="B247" t="s">
        <v>5</v>
      </c>
      <c r="C247" s="65">
        <v>14</v>
      </c>
      <c r="D247" s="65">
        <v>3683</v>
      </c>
      <c r="E247" s="65">
        <v>1533</v>
      </c>
    </row>
    <row r="248" spans="1:5" ht="15" customHeight="1" x14ac:dyDescent="0.25">
      <c r="A248"/>
      <c r="B248" t="s">
        <v>5</v>
      </c>
      <c r="C248" s="65">
        <v>15</v>
      </c>
      <c r="D248" s="65">
        <v>1247</v>
      </c>
      <c r="E248" s="65">
        <v>1945</v>
      </c>
    </row>
    <row r="249" spans="1:5" ht="15" customHeight="1" x14ac:dyDescent="0.25">
      <c r="A249"/>
      <c r="B249" t="s">
        <v>5</v>
      </c>
      <c r="C249" s="65">
        <v>16</v>
      </c>
      <c r="D249" s="65">
        <v>123</v>
      </c>
      <c r="E249" s="65">
        <v>862</v>
      </c>
    </row>
    <row r="250" spans="1:5" ht="15" customHeight="1" x14ac:dyDescent="0.25">
      <c r="A250"/>
      <c r="B250" t="s">
        <v>5</v>
      </c>
      <c r="C250" s="65">
        <v>17</v>
      </c>
      <c r="D250" s="65">
        <v>1234</v>
      </c>
      <c r="E250" s="65">
        <v>1946</v>
      </c>
    </row>
    <row r="251" spans="1:5" ht="15" customHeight="1" x14ac:dyDescent="0.25">
      <c r="A251"/>
      <c r="B251" t="s">
        <v>5</v>
      </c>
      <c r="C251" s="65">
        <v>18</v>
      </c>
      <c r="D251" s="65">
        <v>252</v>
      </c>
      <c r="E251" s="65">
        <v>1240</v>
      </c>
    </row>
    <row r="252" spans="1:5" ht="15" customHeight="1" x14ac:dyDescent="0.25">
      <c r="A252"/>
      <c r="B252" t="s">
        <v>5</v>
      </c>
      <c r="C252" s="65">
        <v>19</v>
      </c>
      <c r="D252" s="65">
        <v>611</v>
      </c>
      <c r="E252" s="65">
        <v>673</v>
      </c>
    </row>
    <row r="253" spans="1:5" ht="15" customHeight="1" x14ac:dyDescent="0.25">
      <c r="A253"/>
      <c r="B253" t="s">
        <v>5</v>
      </c>
      <c r="C253" s="65">
        <v>20</v>
      </c>
      <c r="D253" s="65">
        <v>2576</v>
      </c>
      <c r="E253" s="65">
        <v>1676</v>
      </c>
    </row>
    <row r="254" spans="1:5" ht="15" customHeight="1" x14ac:dyDescent="0.25">
      <c r="A254"/>
      <c r="B254" t="s">
        <v>5</v>
      </c>
      <c r="C254" s="65">
        <v>21</v>
      </c>
      <c r="D254" s="65">
        <v>928</v>
      </c>
      <c r="E254" s="65">
        <v>1700</v>
      </c>
    </row>
    <row r="255" spans="1:5" ht="15" customHeight="1" x14ac:dyDescent="0.25">
      <c r="A255"/>
      <c r="B255" t="s">
        <v>5</v>
      </c>
      <c r="C255" s="65">
        <v>22</v>
      </c>
      <c r="D255" s="65">
        <v>53</v>
      </c>
      <c r="E255" s="65">
        <v>857</v>
      </c>
    </row>
    <row r="256" spans="1:5" ht="15" customHeight="1" x14ac:dyDescent="0.25">
      <c r="A256"/>
      <c r="B256" t="s">
        <v>5</v>
      </c>
      <c r="C256" s="65">
        <v>23</v>
      </c>
      <c r="D256" s="65">
        <v>1807</v>
      </c>
      <c r="E256" s="65">
        <v>1711</v>
      </c>
    </row>
    <row r="257" spans="1:5" ht="15" customHeight="1" x14ac:dyDescent="0.25">
      <c r="A257"/>
      <c r="B257" t="s">
        <v>5</v>
      </c>
      <c r="C257" s="65">
        <v>24</v>
      </c>
      <c r="D257" s="65">
        <v>274</v>
      </c>
      <c r="E257" s="65">
        <v>1420</v>
      </c>
    </row>
    <row r="258" spans="1:5" ht="15" customHeight="1" x14ac:dyDescent="0.25">
      <c r="A258"/>
      <c r="B258" t="s">
        <v>5</v>
      </c>
      <c r="C258" s="65">
        <v>25</v>
      </c>
      <c r="D258" s="65">
        <v>2574</v>
      </c>
      <c r="E258" s="65">
        <v>946</v>
      </c>
    </row>
    <row r="259" spans="1:5" ht="15" customHeight="1" x14ac:dyDescent="0.25">
      <c r="A259"/>
      <c r="B259" t="s">
        <v>5</v>
      </c>
      <c r="C259" s="65">
        <v>26</v>
      </c>
      <c r="D259" s="65">
        <v>178</v>
      </c>
      <c r="E259" s="65">
        <v>24</v>
      </c>
    </row>
    <row r="260" spans="1:5" ht="15" customHeight="1" x14ac:dyDescent="0.25">
      <c r="A260"/>
      <c r="B260" t="s">
        <v>5</v>
      </c>
      <c r="C260" s="65">
        <v>27</v>
      </c>
      <c r="D260" s="65">
        <v>2678</v>
      </c>
      <c r="E260" s="65">
        <v>1825</v>
      </c>
    </row>
    <row r="261" spans="1:5" ht="15" customHeight="1" x14ac:dyDescent="0.25">
      <c r="A261"/>
      <c r="B261" t="s">
        <v>5</v>
      </c>
      <c r="C261" s="65">
        <v>28</v>
      </c>
      <c r="D261" s="65">
        <v>1795</v>
      </c>
      <c r="E261" s="65">
        <v>962</v>
      </c>
    </row>
    <row r="262" spans="1:5" ht="15" customHeight="1" x14ac:dyDescent="0.25">
      <c r="A262"/>
      <c r="B262" t="s">
        <v>5</v>
      </c>
      <c r="C262" s="65">
        <v>29</v>
      </c>
      <c r="D262" s="65">
        <v>3384</v>
      </c>
      <c r="E262" s="65">
        <v>1498</v>
      </c>
    </row>
    <row r="263" spans="1:5" ht="15" customHeight="1" x14ac:dyDescent="0.25">
      <c r="A263"/>
      <c r="B263" t="s">
        <v>5</v>
      </c>
      <c r="C263" s="65">
        <v>30</v>
      </c>
      <c r="D263" s="65">
        <v>3520</v>
      </c>
      <c r="E263" s="65">
        <v>1079</v>
      </c>
    </row>
    <row r="264" spans="1:5" ht="15" customHeight="1" x14ac:dyDescent="0.25">
      <c r="A264"/>
      <c r="B264" t="s">
        <v>5</v>
      </c>
      <c r="C264" s="65">
        <v>31</v>
      </c>
      <c r="D264" s="65">
        <v>1256</v>
      </c>
      <c r="E264" s="65">
        <v>61</v>
      </c>
    </row>
    <row r="265" spans="1:5" ht="15" customHeight="1" x14ac:dyDescent="0.25">
      <c r="A265"/>
      <c r="B265" t="s">
        <v>5</v>
      </c>
      <c r="C265" s="65">
        <v>32</v>
      </c>
      <c r="D265" s="65">
        <v>1424</v>
      </c>
      <c r="E265" s="65">
        <v>1728</v>
      </c>
    </row>
    <row r="266" spans="1:5" ht="15" customHeight="1" x14ac:dyDescent="0.25">
      <c r="A266"/>
      <c r="B266" t="s">
        <v>5</v>
      </c>
      <c r="C266" s="65">
        <v>33</v>
      </c>
      <c r="D266" s="65">
        <v>3913</v>
      </c>
      <c r="E266" s="65">
        <v>192</v>
      </c>
    </row>
    <row r="267" spans="1:5" ht="15" customHeight="1" x14ac:dyDescent="0.25">
      <c r="A267"/>
      <c r="B267" t="s">
        <v>5</v>
      </c>
      <c r="C267" s="65">
        <v>34</v>
      </c>
      <c r="D267" s="65">
        <v>3085</v>
      </c>
      <c r="E267" s="65">
        <v>1528</v>
      </c>
    </row>
    <row r="268" spans="1:5" ht="15" customHeight="1" x14ac:dyDescent="0.25">
      <c r="A268"/>
      <c r="B268" t="s">
        <v>5</v>
      </c>
      <c r="C268" s="65">
        <v>35</v>
      </c>
      <c r="D268" s="65">
        <v>2573</v>
      </c>
      <c r="E268" s="65">
        <v>1969</v>
      </c>
    </row>
    <row r="269" spans="1:5" ht="15" customHeight="1" x14ac:dyDescent="0.25">
      <c r="A269"/>
      <c r="B269" t="s">
        <v>5</v>
      </c>
      <c r="C269" s="65">
        <v>36</v>
      </c>
      <c r="D269" s="65">
        <v>463</v>
      </c>
      <c r="E269" s="65">
        <v>1670</v>
      </c>
    </row>
    <row r="270" spans="1:5" ht="15" customHeight="1" x14ac:dyDescent="0.25">
      <c r="A270"/>
      <c r="B270" t="s">
        <v>5</v>
      </c>
      <c r="C270" s="65">
        <v>37</v>
      </c>
      <c r="D270" s="65">
        <v>3875</v>
      </c>
      <c r="E270" s="65">
        <v>598</v>
      </c>
    </row>
    <row r="271" spans="1:5" ht="15" customHeight="1" x14ac:dyDescent="0.25">
      <c r="A271"/>
      <c r="B271" t="s">
        <v>5</v>
      </c>
      <c r="C271" s="65">
        <v>38</v>
      </c>
      <c r="D271" s="65">
        <v>298</v>
      </c>
      <c r="E271" s="65">
        <v>1513</v>
      </c>
    </row>
    <row r="272" spans="1:5" ht="15" customHeight="1" x14ac:dyDescent="0.25">
      <c r="A272"/>
      <c r="B272" t="s">
        <v>5</v>
      </c>
      <c r="C272" s="65">
        <v>39</v>
      </c>
      <c r="D272" s="65">
        <v>3479</v>
      </c>
      <c r="E272" s="65">
        <v>821</v>
      </c>
    </row>
    <row r="273" spans="1:5" ht="15" customHeight="1" x14ac:dyDescent="0.25">
      <c r="A273"/>
      <c r="B273" t="s">
        <v>5</v>
      </c>
      <c r="C273" s="65">
        <v>40</v>
      </c>
      <c r="D273" s="65">
        <v>2542</v>
      </c>
      <c r="E273" s="65">
        <v>236</v>
      </c>
    </row>
    <row r="274" spans="1:5" ht="15" customHeight="1" x14ac:dyDescent="0.25">
      <c r="A274"/>
      <c r="B274" t="s">
        <v>5</v>
      </c>
      <c r="C274" s="65">
        <v>41</v>
      </c>
      <c r="D274" s="65">
        <v>3955</v>
      </c>
      <c r="E274" s="65">
        <v>1743</v>
      </c>
    </row>
    <row r="275" spans="1:5" ht="15" customHeight="1" x14ac:dyDescent="0.25">
      <c r="A275"/>
      <c r="B275" t="s">
        <v>5</v>
      </c>
      <c r="C275" s="65">
        <v>42</v>
      </c>
      <c r="D275" s="65">
        <v>1323</v>
      </c>
      <c r="E275" s="65">
        <v>280</v>
      </c>
    </row>
    <row r="276" spans="1:5" ht="15" customHeight="1" x14ac:dyDescent="0.25">
      <c r="A276"/>
      <c r="B276" t="s">
        <v>5</v>
      </c>
      <c r="C276" s="65">
        <v>43</v>
      </c>
      <c r="D276" s="65">
        <v>3447</v>
      </c>
      <c r="E276" s="65">
        <v>1830</v>
      </c>
    </row>
    <row r="277" spans="1:5" ht="15" customHeight="1" x14ac:dyDescent="0.25">
      <c r="A277"/>
      <c r="B277" t="s">
        <v>5</v>
      </c>
      <c r="C277" s="65">
        <v>44</v>
      </c>
      <c r="D277" s="65">
        <v>2936</v>
      </c>
      <c r="E277" s="65">
        <v>337</v>
      </c>
    </row>
    <row r="278" spans="1:5" ht="15" customHeight="1" x14ac:dyDescent="0.25">
      <c r="A278"/>
      <c r="B278" t="s">
        <v>5</v>
      </c>
      <c r="C278" s="65">
        <v>45</v>
      </c>
      <c r="D278" s="65">
        <v>1621</v>
      </c>
      <c r="E278" s="65">
        <v>1830</v>
      </c>
    </row>
    <row r="279" spans="1:5" ht="15" customHeight="1" x14ac:dyDescent="0.25">
      <c r="A279"/>
      <c r="B279" t="s">
        <v>5</v>
      </c>
      <c r="C279" s="65">
        <v>46</v>
      </c>
      <c r="D279" s="65">
        <v>3373</v>
      </c>
      <c r="E279" s="65">
        <v>1646</v>
      </c>
    </row>
    <row r="280" spans="1:5" ht="15" customHeight="1" x14ac:dyDescent="0.25">
      <c r="A280"/>
      <c r="B280" t="s">
        <v>5</v>
      </c>
      <c r="C280" s="65">
        <v>47</v>
      </c>
      <c r="D280" s="65">
        <v>1393</v>
      </c>
      <c r="E280" s="65">
        <v>1368</v>
      </c>
    </row>
    <row r="281" spans="1:5" ht="15" customHeight="1" x14ac:dyDescent="0.25">
      <c r="A281"/>
      <c r="B281" t="s">
        <v>5</v>
      </c>
      <c r="C281" s="65">
        <v>48</v>
      </c>
      <c r="D281" s="65">
        <v>3874</v>
      </c>
      <c r="E281" s="65">
        <v>1318</v>
      </c>
    </row>
    <row r="282" spans="1:5" ht="15" customHeight="1" x14ac:dyDescent="0.25">
      <c r="A282"/>
      <c r="B282" t="s">
        <v>5</v>
      </c>
      <c r="C282" s="65">
        <v>49</v>
      </c>
      <c r="D282" s="65">
        <v>938</v>
      </c>
      <c r="E282" s="65">
        <v>955</v>
      </c>
    </row>
    <row r="283" spans="1:5" ht="15" customHeight="1" x14ac:dyDescent="0.25">
      <c r="A283"/>
      <c r="B283" t="s">
        <v>5</v>
      </c>
      <c r="C283" s="65">
        <v>50</v>
      </c>
      <c r="D283" s="65">
        <v>3022</v>
      </c>
      <c r="E283" s="65">
        <v>474</v>
      </c>
    </row>
    <row r="284" spans="1:5" ht="15" customHeight="1" x14ac:dyDescent="0.25">
      <c r="A284"/>
      <c r="B284" t="s">
        <v>5</v>
      </c>
      <c r="C284" s="65">
        <v>51</v>
      </c>
      <c r="D284" s="65">
        <v>2482</v>
      </c>
      <c r="E284" s="65">
        <v>1183</v>
      </c>
    </row>
    <row r="285" spans="1:5" ht="15" customHeight="1" x14ac:dyDescent="0.25">
      <c r="A285"/>
      <c r="B285" t="s">
        <v>5</v>
      </c>
      <c r="C285" s="65">
        <v>52</v>
      </c>
      <c r="D285" s="65">
        <v>3854</v>
      </c>
      <c r="E285" s="65">
        <v>923</v>
      </c>
    </row>
    <row r="286" spans="1:5" ht="15" customHeight="1" x14ac:dyDescent="0.25">
      <c r="A286"/>
      <c r="B286" t="s">
        <v>5</v>
      </c>
      <c r="C286" s="65">
        <v>53</v>
      </c>
      <c r="D286" s="65">
        <v>376</v>
      </c>
      <c r="E286" s="65">
        <v>825</v>
      </c>
    </row>
    <row r="287" spans="1:5" ht="15" customHeight="1" x14ac:dyDescent="0.25">
      <c r="A287"/>
      <c r="B287" t="s">
        <v>5</v>
      </c>
      <c r="C287" s="65">
        <v>54</v>
      </c>
      <c r="D287" s="65">
        <v>2519</v>
      </c>
      <c r="E287" s="65">
        <v>135</v>
      </c>
    </row>
    <row r="288" spans="1:5" ht="15" customHeight="1" x14ac:dyDescent="0.25">
      <c r="A288"/>
      <c r="B288" t="s">
        <v>5</v>
      </c>
      <c r="C288" s="65">
        <v>55</v>
      </c>
      <c r="D288" s="65">
        <v>2945</v>
      </c>
      <c r="E288" s="65">
        <v>1622</v>
      </c>
    </row>
    <row r="289" spans="1:5" ht="15" customHeight="1" x14ac:dyDescent="0.25">
      <c r="A289"/>
      <c r="B289" t="s">
        <v>5</v>
      </c>
      <c r="C289" s="65">
        <v>56</v>
      </c>
      <c r="D289" s="65">
        <v>953</v>
      </c>
      <c r="E289" s="65">
        <v>268</v>
      </c>
    </row>
    <row r="290" spans="1:5" ht="15" customHeight="1" x14ac:dyDescent="0.25">
      <c r="A290"/>
      <c r="B290" t="s">
        <v>5</v>
      </c>
      <c r="C290" s="65">
        <v>57</v>
      </c>
      <c r="D290" s="65">
        <v>2628</v>
      </c>
      <c r="E290" s="65">
        <v>1479</v>
      </c>
    </row>
    <row r="291" spans="1:5" ht="15" customHeight="1" x14ac:dyDescent="0.25">
      <c r="A291"/>
      <c r="B291" t="s">
        <v>5</v>
      </c>
      <c r="C291" s="65">
        <v>58</v>
      </c>
      <c r="D291" s="65">
        <v>2097</v>
      </c>
      <c r="E291" s="65">
        <v>981</v>
      </c>
    </row>
    <row r="292" spans="1:5" ht="15" customHeight="1" x14ac:dyDescent="0.25">
      <c r="A292"/>
      <c r="B292" t="s">
        <v>5</v>
      </c>
      <c r="C292" s="65">
        <v>59</v>
      </c>
      <c r="D292" s="65">
        <v>890</v>
      </c>
      <c r="E292" s="65">
        <v>1846</v>
      </c>
    </row>
    <row r="293" spans="1:5" ht="15" customHeight="1" x14ac:dyDescent="0.25">
      <c r="A293"/>
      <c r="B293" t="s">
        <v>5</v>
      </c>
      <c r="C293" s="65">
        <v>60</v>
      </c>
      <c r="D293" s="65">
        <v>2139</v>
      </c>
      <c r="E293" s="65">
        <v>1806</v>
      </c>
    </row>
    <row r="294" spans="1:5" ht="15" customHeight="1" x14ac:dyDescent="0.25">
      <c r="A294"/>
      <c r="B294" t="s">
        <v>5</v>
      </c>
      <c r="C294" s="65">
        <v>61</v>
      </c>
      <c r="D294" s="65">
        <v>2421</v>
      </c>
      <c r="E294" s="65">
        <v>1007</v>
      </c>
    </row>
    <row r="295" spans="1:5" ht="15" customHeight="1" x14ac:dyDescent="0.25">
      <c r="A295"/>
      <c r="B295" t="s">
        <v>5</v>
      </c>
      <c r="C295" s="65">
        <v>62</v>
      </c>
      <c r="D295" s="65">
        <v>2290</v>
      </c>
      <c r="E295" s="65">
        <v>1810</v>
      </c>
    </row>
    <row r="296" spans="1:5" ht="15" customHeight="1" x14ac:dyDescent="0.25">
      <c r="A296"/>
      <c r="B296" t="s">
        <v>5</v>
      </c>
      <c r="C296" s="65">
        <v>63</v>
      </c>
      <c r="D296" s="65">
        <v>1115</v>
      </c>
      <c r="E296" s="65">
        <v>1052</v>
      </c>
    </row>
    <row r="297" spans="1:5" ht="15" customHeight="1" x14ac:dyDescent="0.25">
      <c r="A297"/>
      <c r="B297" t="s">
        <v>5</v>
      </c>
      <c r="C297" s="65">
        <v>64</v>
      </c>
      <c r="D297" s="65">
        <v>2588</v>
      </c>
      <c r="E297" s="65">
        <v>302</v>
      </c>
    </row>
    <row r="298" spans="1:5" ht="15" customHeight="1" x14ac:dyDescent="0.25">
      <c r="A298"/>
      <c r="B298" t="s">
        <v>5</v>
      </c>
      <c r="C298" s="65">
        <v>65</v>
      </c>
      <c r="D298" s="65">
        <v>327</v>
      </c>
      <c r="E298" s="65">
        <v>265</v>
      </c>
    </row>
    <row r="299" spans="1:5" ht="15" customHeight="1" x14ac:dyDescent="0.25">
      <c r="A299"/>
      <c r="B299" t="s">
        <v>5</v>
      </c>
      <c r="C299" s="65">
        <v>66</v>
      </c>
      <c r="D299" s="65">
        <v>241</v>
      </c>
      <c r="E299" s="65">
        <v>341</v>
      </c>
    </row>
    <row r="300" spans="1:5" ht="15" customHeight="1" x14ac:dyDescent="0.25">
      <c r="A300"/>
      <c r="B300" t="s">
        <v>5</v>
      </c>
      <c r="C300" s="65">
        <v>67</v>
      </c>
      <c r="D300" s="65">
        <v>1917</v>
      </c>
      <c r="E300" s="65">
        <v>687</v>
      </c>
    </row>
    <row r="301" spans="1:5" ht="15" customHeight="1" x14ac:dyDescent="0.25">
      <c r="A301"/>
      <c r="B301" t="s">
        <v>5</v>
      </c>
      <c r="C301" s="65">
        <v>68</v>
      </c>
      <c r="D301" s="65">
        <v>2991</v>
      </c>
      <c r="E301" s="65">
        <v>792</v>
      </c>
    </row>
    <row r="302" spans="1:5" ht="15" customHeight="1" x14ac:dyDescent="0.25">
      <c r="A302"/>
      <c r="B302" t="s">
        <v>5</v>
      </c>
      <c r="C302" s="65">
        <v>69</v>
      </c>
      <c r="D302" s="65">
        <v>2573</v>
      </c>
      <c r="E302" s="65">
        <v>599</v>
      </c>
    </row>
    <row r="303" spans="1:5" ht="15" customHeight="1" x14ac:dyDescent="0.25">
      <c r="A303"/>
      <c r="B303" t="s">
        <v>5</v>
      </c>
      <c r="C303" s="65">
        <v>70</v>
      </c>
      <c r="D303" s="65">
        <v>19</v>
      </c>
      <c r="E303" s="65">
        <v>674</v>
      </c>
    </row>
    <row r="304" spans="1:5" ht="15" customHeight="1" x14ac:dyDescent="0.25">
      <c r="A304"/>
      <c r="B304" t="s">
        <v>5</v>
      </c>
      <c r="C304" s="65">
        <v>71</v>
      </c>
      <c r="D304" s="65">
        <v>3911</v>
      </c>
      <c r="E304" s="65">
        <v>1673</v>
      </c>
    </row>
    <row r="305" spans="1:5" ht="15" customHeight="1" x14ac:dyDescent="0.25">
      <c r="A305"/>
      <c r="B305" t="s">
        <v>5</v>
      </c>
      <c r="C305" s="65">
        <v>72</v>
      </c>
      <c r="D305" s="65">
        <v>872</v>
      </c>
      <c r="E305" s="65">
        <v>1559</v>
      </c>
    </row>
    <row r="306" spans="1:5" ht="15" customHeight="1" x14ac:dyDescent="0.25">
      <c r="A306"/>
      <c r="B306" t="s">
        <v>5</v>
      </c>
      <c r="C306" s="65">
        <v>73</v>
      </c>
      <c r="D306" s="65">
        <v>2863</v>
      </c>
      <c r="E306" s="65">
        <v>558</v>
      </c>
    </row>
    <row r="307" spans="1:5" ht="15" customHeight="1" x14ac:dyDescent="0.25">
      <c r="A307"/>
      <c r="B307" t="s">
        <v>5</v>
      </c>
      <c r="C307" s="65">
        <v>74</v>
      </c>
      <c r="D307" s="65">
        <v>929</v>
      </c>
      <c r="E307" s="65">
        <v>1766</v>
      </c>
    </row>
    <row r="308" spans="1:5" ht="15" customHeight="1" x14ac:dyDescent="0.25">
      <c r="A308"/>
      <c r="B308" t="s">
        <v>5</v>
      </c>
      <c r="C308" s="65">
        <v>75</v>
      </c>
      <c r="D308" s="65">
        <v>839</v>
      </c>
      <c r="E308" s="65">
        <v>620</v>
      </c>
    </row>
    <row r="309" spans="1:5" ht="15" customHeight="1" x14ac:dyDescent="0.25">
      <c r="A309"/>
      <c r="B309" t="s">
        <v>5</v>
      </c>
      <c r="C309" s="65">
        <v>76</v>
      </c>
      <c r="D309" s="65">
        <v>3893</v>
      </c>
      <c r="E309" s="65">
        <v>102</v>
      </c>
    </row>
    <row r="310" spans="1:5" ht="15" customHeight="1" x14ac:dyDescent="0.25">
      <c r="A310"/>
      <c r="B310" t="s">
        <v>5</v>
      </c>
      <c r="C310" s="65">
        <v>77</v>
      </c>
      <c r="D310" s="65">
        <v>2178</v>
      </c>
      <c r="E310" s="65">
        <v>1619</v>
      </c>
    </row>
    <row r="311" spans="1:5" ht="15" customHeight="1" x14ac:dyDescent="0.25">
      <c r="A311"/>
      <c r="B311" t="s">
        <v>5</v>
      </c>
      <c r="C311" s="65">
        <v>78</v>
      </c>
      <c r="D311" s="65">
        <v>3822</v>
      </c>
      <c r="E311" s="65">
        <v>899</v>
      </c>
    </row>
    <row r="312" spans="1:5" ht="15" customHeight="1" x14ac:dyDescent="0.25">
      <c r="A312"/>
      <c r="B312" t="s">
        <v>5</v>
      </c>
      <c r="C312" s="65">
        <v>79</v>
      </c>
      <c r="D312" s="65">
        <v>378</v>
      </c>
      <c r="E312" s="65">
        <v>1048</v>
      </c>
    </row>
    <row r="313" spans="1:5" ht="15" customHeight="1" x14ac:dyDescent="0.25">
      <c r="A313"/>
      <c r="B313" t="s">
        <v>5</v>
      </c>
      <c r="C313" s="65">
        <v>80</v>
      </c>
      <c r="D313" s="65">
        <v>1178</v>
      </c>
      <c r="E313" s="65">
        <v>100</v>
      </c>
    </row>
    <row r="314" spans="1:5" ht="15" customHeight="1" x14ac:dyDescent="0.25">
      <c r="A314"/>
      <c r="B314" t="s">
        <v>5</v>
      </c>
      <c r="C314" s="65">
        <v>81</v>
      </c>
      <c r="D314" s="65">
        <v>2599</v>
      </c>
      <c r="E314" s="65">
        <v>901</v>
      </c>
    </row>
    <row r="315" spans="1:5" ht="15" customHeight="1" x14ac:dyDescent="0.25">
      <c r="A315"/>
      <c r="B315" t="s">
        <v>5</v>
      </c>
      <c r="C315" s="65">
        <v>82</v>
      </c>
      <c r="D315" s="65">
        <v>3416</v>
      </c>
      <c r="E315" s="65">
        <v>143</v>
      </c>
    </row>
    <row r="316" spans="1:5" ht="15" customHeight="1" x14ac:dyDescent="0.25">
      <c r="A316"/>
      <c r="B316" t="s">
        <v>5</v>
      </c>
      <c r="C316" s="65">
        <v>83</v>
      </c>
      <c r="D316" s="65">
        <v>2961</v>
      </c>
      <c r="E316" s="65">
        <v>1605</v>
      </c>
    </row>
    <row r="317" spans="1:5" ht="15" customHeight="1" x14ac:dyDescent="0.25">
      <c r="A317"/>
      <c r="B317" t="s">
        <v>5</v>
      </c>
      <c r="C317" s="65">
        <v>84</v>
      </c>
      <c r="D317" s="65">
        <v>611</v>
      </c>
      <c r="E317" s="65">
        <v>1384</v>
      </c>
    </row>
    <row r="318" spans="1:5" ht="15" customHeight="1" x14ac:dyDescent="0.25">
      <c r="A318"/>
      <c r="B318" t="s">
        <v>5</v>
      </c>
      <c r="C318" s="65">
        <v>85</v>
      </c>
      <c r="D318" s="65">
        <v>3113</v>
      </c>
      <c r="E318" s="65">
        <v>885</v>
      </c>
    </row>
    <row r="319" spans="1:5" ht="15" customHeight="1" x14ac:dyDescent="0.25">
      <c r="A319"/>
      <c r="B319" t="s">
        <v>5</v>
      </c>
      <c r="C319" s="65">
        <v>86</v>
      </c>
      <c r="D319" s="65">
        <v>2597</v>
      </c>
      <c r="E319" s="65">
        <v>1830</v>
      </c>
    </row>
    <row r="320" spans="1:5" ht="15" customHeight="1" x14ac:dyDescent="0.25">
      <c r="A320"/>
      <c r="B320" t="s">
        <v>5</v>
      </c>
      <c r="C320" s="65">
        <v>87</v>
      </c>
      <c r="D320" s="65">
        <v>2586</v>
      </c>
      <c r="E320" s="65">
        <v>1286</v>
      </c>
    </row>
    <row r="321" spans="1:5" ht="15" customHeight="1" x14ac:dyDescent="0.25">
      <c r="A321"/>
      <c r="B321" t="s">
        <v>5</v>
      </c>
      <c r="C321" s="65">
        <v>88</v>
      </c>
      <c r="D321" s="65">
        <v>161</v>
      </c>
      <c r="E321" s="65">
        <v>906</v>
      </c>
    </row>
    <row r="322" spans="1:5" ht="15" customHeight="1" x14ac:dyDescent="0.25">
      <c r="A322"/>
      <c r="B322" t="s">
        <v>5</v>
      </c>
      <c r="C322" s="65">
        <v>89</v>
      </c>
      <c r="D322" s="65">
        <v>1429</v>
      </c>
      <c r="E322" s="65">
        <v>134</v>
      </c>
    </row>
    <row r="323" spans="1:5" ht="15" customHeight="1" x14ac:dyDescent="0.25">
      <c r="A323"/>
      <c r="B323" t="s">
        <v>5</v>
      </c>
      <c r="C323" s="65">
        <v>90</v>
      </c>
      <c r="D323" s="65">
        <v>742</v>
      </c>
      <c r="E323" s="65">
        <v>1025</v>
      </c>
    </row>
    <row r="324" spans="1:5" ht="15" customHeight="1" x14ac:dyDescent="0.25">
      <c r="A324"/>
      <c r="B324" t="s">
        <v>5</v>
      </c>
      <c r="C324" s="65">
        <v>91</v>
      </c>
      <c r="D324" s="65">
        <v>1625</v>
      </c>
      <c r="E324" s="65">
        <v>1651</v>
      </c>
    </row>
    <row r="325" spans="1:5" ht="15" customHeight="1" x14ac:dyDescent="0.25">
      <c r="A325"/>
      <c r="B325" t="s">
        <v>5</v>
      </c>
      <c r="C325" s="65">
        <v>92</v>
      </c>
      <c r="D325" s="65">
        <v>1187</v>
      </c>
      <c r="E325" s="65">
        <v>706</v>
      </c>
    </row>
    <row r="326" spans="1:5" ht="15" customHeight="1" x14ac:dyDescent="0.25">
      <c r="A326"/>
      <c r="B326" t="s">
        <v>5</v>
      </c>
      <c r="C326" s="65">
        <v>93</v>
      </c>
      <c r="D326" s="65">
        <v>1787</v>
      </c>
      <c r="E326" s="65">
        <v>1009</v>
      </c>
    </row>
    <row r="327" spans="1:5" ht="15" customHeight="1" x14ac:dyDescent="0.25">
      <c r="A327"/>
      <c r="B327" t="s">
        <v>5</v>
      </c>
      <c r="C327" s="65">
        <v>94</v>
      </c>
      <c r="D327" s="65">
        <v>22</v>
      </c>
      <c r="E327" s="65">
        <v>987</v>
      </c>
    </row>
    <row r="328" spans="1:5" ht="15" customHeight="1" x14ac:dyDescent="0.25">
      <c r="A328"/>
      <c r="B328" t="s">
        <v>5</v>
      </c>
      <c r="C328" s="65">
        <v>95</v>
      </c>
      <c r="D328" s="65">
        <v>3640</v>
      </c>
      <c r="E328" s="65">
        <v>43</v>
      </c>
    </row>
    <row r="329" spans="1:5" ht="15" customHeight="1" x14ac:dyDescent="0.25">
      <c r="A329"/>
      <c r="B329" t="s">
        <v>5</v>
      </c>
      <c r="C329" s="65">
        <v>96</v>
      </c>
      <c r="D329" s="65">
        <v>3756</v>
      </c>
      <c r="E329" s="65">
        <v>882</v>
      </c>
    </row>
    <row r="330" spans="1:5" ht="15" customHeight="1" x14ac:dyDescent="0.25">
      <c r="A330"/>
      <c r="B330" t="s">
        <v>5</v>
      </c>
      <c r="C330" s="65">
        <v>97</v>
      </c>
      <c r="D330" s="65">
        <v>776</v>
      </c>
      <c r="E330" s="65">
        <v>392</v>
      </c>
    </row>
    <row r="331" spans="1:5" ht="15" customHeight="1" x14ac:dyDescent="0.25">
      <c r="A331"/>
      <c r="B331" t="s">
        <v>5</v>
      </c>
      <c r="C331" s="65">
        <v>98</v>
      </c>
      <c r="D331" s="65">
        <v>1724</v>
      </c>
      <c r="E331" s="65">
        <v>1642</v>
      </c>
    </row>
    <row r="332" spans="1:5" ht="15" customHeight="1" x14ac:dyDescent="0.25">
      <c r="A332"/>
      <c r="B332" t="s">
        <v>5</v>
      </c>
      <c r="C332" s="65">
        <v>99</v>
      </c>
      <c r="D332" s="65">
        <v>198</v>
      </c>
      <c r="E332" s="65">
        <v>1810</v>
      </c>
    </row>
    <row r="333" spans="1:5" ht="15" customHeight="1" x14ac:dyDescent="0.25">
      <c r="A333"/>
      <c r="B333" t="s">
        <v>5</v>
      </c>
      <c r="C333" s="65">
        <v>100</v>
      </c>
      <c r="D333" s="65">
        <v>3950</v>
      </c>
      <c r="E333" s="65">
        <v>1558</v>
      </c>
    </row>
    <row r="334" spans="1:5" ht="15" customHeight="1" x14ac:dyDescent="0.25">
      <c r="A334"/>
      <c r="B334" t="s">
        <v>36</v>
      </c>
      <c r="C334" s="65">
        <v>1</v>
      </c>
      <c r="D334" s="65">
        <v>1.5218</v>
      </c>
      <c r="E334" s="65">
        <v>42.5075</v>
      </c>
    </row>
    <row r="335" spans="1:5" ht="15" customHeight="1" x14ac:dyDescent="0.25">
      <c r="A335"/>
      <c r="B335" t="s">
        <v>36</v>
      </c>
      <c r="C335" s="65">
        <v>2</v>
      </c>
      <c r="D335" s="65">
        <v>16.372800000000002</v>
      </c>
      <c r="E335" s="65">
        <v>48.209200000000003</v>
      </c>
    </row>
    <row r="336" spans="1:5" ht="15" customHeight="1" x14ac:dyDescent="0.25">
      <c r="A336"/>
      <c r="B336" t="s">
        <v>36</v>
      </c>
      <c r="C336" s="65">
        <v>3</v>
      </c>
      <c r="D336" s="65">
        <v>27.576599999999999</v>
      </c>
      <c r="E336" s="65">
        <v>53.967799999999997</v>
      </c>
    </row>
    <row r="337" spans="1:5" ht="15" customHeight="1" x14ac:dyDescent="0.25">
      <c r="A337"/>
      <c r="B337" t="s">
        <v>36</v>
      </c>
      <c r="C337" s="65">
        <v>4</v>
      </c>
      <c r="D337" s="65">
        <v>4.3676000000000004</v>
      </c>
      <c r="E337" s="65">
        <v>50.8371</v>
      </c>
    </row>
    <row r="338" spans="1:5" ht="15" customHeight="1" x14ac:dyDescent="0.25">
      <c r="A338"/>
      <c r="B338" t="s">
        <v>36</v>
      </c>
      <c r="C338" s="65">
        <v>5</v>
      </c>
      <c r="D338" s="65">
        <v>18.421399999999998</v>
      </c>
      <c r="E338" s="65">
        <v>43.860799999999998</v>
      </c>
    </row>
    <row r="339" spans="1:5" ht="15" customHeight="1" x14ac:dyDescent="0.25">
      <c r="A339"/>
      <c r="B339" t="s">
        <v>36</v>
      </c>
      <c r="C339" s="65">
        <v>6</v>
      </c>
      <c r="D339" s="65">
        <v>23.323799999999999</v>
      </c>
      <c r="E339" s="65">
        <v>42.710500000000003</v>
      </c>
    </row>
    <row r="340" spans="1:5" ht="15" customHeight="1" x14ac:dyDescent="0.25">
      <c r="A340"/>
      <c r="B340" t="s">
        <v>36</v>
      </c>
      <c r="C340" s="65">
        <v>7</v>
      </c>
      <c r="D340" s="65">
        <v>15.9785</v>
      </c>
      <c r="E340" s="65">
        <v>45.814999999999998</v>
      </c>
    </row>
    <row r="341" spans="1:5" ht="15" customHeight="1" x14ac:dyDescent="0.25">
      <c r="A341"/>
      <c r="B341" t="s">
        <v>36</v>
      </c>
      <c r="C341" s="65">
        <v>8</v>
      </c>
      <c r="D341" s="65">
        <v>14.420500000000001</v>
      </c>
      <c r="E341" s="65">
        <v>50.087800000000001</v>
      </c>
    </row>
    <row r="342" spans="1:5" ht="15" customHeight="1" x14ac:dyDescent="0.25">
      <c r="A342"/>
      <c r="B342" t="s">
        <v>36</v>
      </c>
      <c r="C342" s="65">
        <v>9</v>
      </c>
      <c r="D342" s="65">
        <v>12.568099999999999</v>
      </c>
      <c r="E342" s="65">
        <v>55.676299999999998</v>
      </c>
    </row>
    <row r="343" spans="1:5" ht="15" customHeight="1" x14ac:dyDescent="0.25">
      <c r="A343"/>
      <c r="B343" t="s">
        <v>36</v>
      </c>
      <c r="C343" s="65">
        <v>10</v>
      </c>
      <c r="D343" s="65">
        <v>24.7545</v>
      </c>
      <c r="E343" s="65">
        <v>59.438899999999997</v>
      </c>
    </row>
    <row r="344" spans="1:5" ht="15" customHeight="1" x14ac:dyDescent="0.25">
      <c r="A344"/>
      <c r="B344" t="s">
        <v>36</v>
      </c>
      <c r="C344" s="65">
        <v>11</v>
      </c>
      <c r="D344" s="65">
        <v>24.938400000000001</v>
      </c>
      <c r="E344" s="65">
        <v>60.169899999999998</v>
      </c>
    </row>
    <row r="345" spans="1:5" ht="15" customHeight="1" x14ac:dyDescent="0.25">
      <c r="A345"/>
      <c r="B345" t="s">
        <v>36</v>
      </c>
      <c r="C345" s="65">
        <v>12</v>
      </c>
      <c r="D345" s="65">
        <v>2.351</v>
      </c>
      <c r="E345" s="65">
        <v>48.856699999999996</v>
      </c>
    </row>
    <row r="346" spans="1:5" ht="15" customHeight="1" x14ac:dyDescent="0.25">
      <c r="A346"/>
      <c r="B346" t="s">
        <v>36</v>
      </c>
      <c r="C346" s="65">
        <v>13</v>
      </c>
      <c r="D346" s="65">
        <v>13.4115</v>
      </c>
      <c r="E346" s="65">
        <v>52.523499999999999</v>
      </c>
    </row>
    <row r="347" spans="1:5" ht="15" customHeight="1" x14ac:dyDescent="0.25">
      <c r="A347"/>
      <c r="B347" t="s">
        <v>36</v>
      </c>
      <c r="C347" s="65">
        <v>14</v>
      </c>
      <c r="D347" s="65">
        <v>23.7166</v>
      </c>
      <c r="E347" s="65">
        <v>37.979199999999999</v>
      </c>
    </row>
    <row r="348" spans="1:5" ht="15" customHeight="1" x14ac:dyDescent="0.25">
      <c r="A348"/>
      <c r="B348" t="s">
        <v>36</v>
      </c>
      <c r="C348" s="65">
        <v>15</v>
      </c>
      <c r="D348" s="65">
        <v>19.040800000000001</v>
      </c>
      <c r="E348" s="65">
        <v>47.498399999999997</v>
      </c>
    </row>
    <row r="349" spans="1:5" ht="15" customHeight="1" x14ac:dyDescent="0.25">
      <c r="A349"/>
      <c r="B349" t="s">
        <v>36</v>
      </c>
      <c r="C349" s="65">
        <v>16</v>
      </c>
      <c r="D349" s="65">
        <v>-21.895199999999999</v>
      </c>
      <c r="E349" s="65">
        <v>64.135300000000001</v>
      </c>
    </row>
    <row r="350" spans="1:5" ht="15" customHeight="1" x14ac:dyDescent="0.25">
      <c r="A350"/>
      <c r="B350" t="s">
        <v>36</v>
      </c>
      <c r="C350" s="65">
        <v>17</v>
      </c>
      <c r="D350" s="65">
        <v>-6.2675000000000001</v>
      </c>
      <c r="E350" s="65">
        <v>53.344099999999997</v>
      </c>
    </row>
    <row r="351" spans="1:5" ht="15" customHeight="1" x14ac:dyDescent="0.25">
      <c r="A351"/>
      <c r="B351" t="s">
        <v>36</v>
      </c>
      <c r="C351" s="65">
        <v>18</v>
      </c>
      <c r="D351" s="65">
        <v>12.4823</v>
      </c>
      <c r="E351" s="65">
        <v>41.895499999999998</v>
      </c>
    </row>
    <row r="352" spans="1:5" ht="15" customHeight="1" x14ac:dyDescent="0.25">
      <c r="A352"/>
      <c r="B352" t="s">
        <v>36</v>
      </c>
      <c r="C352" s="65">
        <v>19</v>
      </c>
      <c r="D352" s="65">
        <v>24.104900000000001</v>
      </c>
      <c r="E352" s="65">
        <v>56.9465</v>
      </c>
    </row>
    <row r="353" spans="1:5" ht="15" customHeight="1" x14ac:dyDescent="0.25">
      <c r="A353"/>
      <c r="B353" t="s">
        <v>36</v>
      </c>
      <c r="C353" s="65">
        <v>20</v>
      </c>
      <c r="D353" s="65">
        <v>9.5214999999999996</v>
      </c>
      <c r="E353" s="65">
        <v>47.141100000000002</v>
      </c>
    </row>
    <row r="354" spans="1:5" ht="15" customHeight="1" x14ac:dyDescent="0.25">
      <c r="A354"/>
      <c r="B354" t="s">
        <v>36</v>
      </c>
      <c r="C354" s="65">
        <v>21</v>
      </c>
      <c r="D354" s="65">
        <v>25.279900000000001</v>
      </c>
      <c r="E354" s="65">
        <v>54.689599999999999</v>
      </c>
    </row>
    <row r="355" spans="1:5" ht="15" customHeight="1" x14ac:dyDescent="0.25">
      <c r="A355"/>
      <c r="B355" t="s">
        <v>36</v>
      </c>
      <c r="C355" s="65">
        <v>22</v>
      </c>
      <c r="D355" s="65">
        <v>6.1295999999999999</v>
      </c>
      <c r="E355" s="65">
        <v>49.61</v>
      </c>
    </row>
    <row r="356" spans="1:5" ht="15" customHeight="1" x14ac:dyDescent="0.25">
      <c r="A356"/>
      <c r="B356" t="s">
        <v>36</v>
      </c>
      <c r="C356" s="65">
        <v>23</v>
      </c>
      <c r="D356" s="65">
        <v>21.4361</v>
      </c>
      <c r="E356" s="65">
        <v>42.002400000000002</v>
      </c>
    </row>
    <row r="357" spans="1:5" ht="15" customHeight="1" x14ac:dyDescent="0.25">
      <c r="A357"/>
      <c r="B357" t="s">
        <v>36</v>
      </c>
      <c r="C357" s="65">
        <v>24</v>
      </c>
      <c r="D357" s="65">
        <v>14.5189</v>
      </c>
      <c r="E357" s="65">
        <v>35.904200000000003</v>
      </c>
    </row>
    <row r="358" spans="1:5" ht="15" customHeight="1" x14ac:dyDescent="0.25">
      <c r="A358"/>
      <c r="B358" t="s">
        <v>36</v>
      </c>
      <c r="C358" s="65">
        <v>25</v>
      </c>
      <c r="D358" s="65">
        <v>28.849699999999999</v>
      </c>
      <c r="E358" s="65">
        <v>47.0167</v>
      </c>
    </row>
    <row r="359" spans="1:5" ht="15" customHeight="1" x14ac:dyDescent="0.25">
      <c r="A359"/>
      <c r="B359" t="s">
        <v>36</v>
      </c>
      <c r="C359" s="65">
        <v>26</v>
      </c>
      <c r="D359" s="65">
        <v>7.4188999999999998</v>
      </c>
      <c r="E359" s="65">
        <v>43.732500000000002</v>
      </c>
    </row>
    <row r="360" spans="1:5" ht="15" customHeight="1" x14ac:dyDescent="0.25">
      <c r="A360"/>
      <c r="B360" t="s">
        <v>36</v>
      </c>
      <c r="C360" s="65">
        <v>27</v>
      </c>
      <c r="D360" s="65">
        <v>19.259499999999999</v>
      </c>
      <c r="E360" s="65">
        <v>42.4602</v>
      </c>
    </row>
    <row r="361" spans="1:5" ht="15" customHeight="1" x14ac:dyDescent="0.25">
      <c r="A361"/>
      <c r="B361" t="s">
        <v>36</v>
      </c>
      <c r="C361" s="65">
        <v>28</v>
      </c>
      <c r="D361" s="65">
        <v>4.891</v>
      </c>
      <c r="E361" s="65">
        <v>52.373800000000003</v>
      </c>
    </row>
    <row r="362" spans="1:5" ht="15" customHeight="1" x14ac:dyDescent="0.25">
      <c r="A362"/>
      <c r="B362" t="s">
        <v>36</v>
      </c>
      <c r="C362" s="65">
        <v>29</v>
      </c>
      <c r="D362" s="65">
        <v>10.7387</v>
      </c>
      <c r="E362" s="65">
        <v>59.913800000000002</v>
      </c>
    </row>
    <row r="363" spans="1:5" ht="15" customHeight="1" x14ac:dyDescent="0.25">
      <c r="A363"/>
      <c r="B363" t="s">
        <v>36</v>
      </c>
      <c r="C363" s="65">
        <v>30</v>
      </c>
      <c r="D363" s="65">
        <v>21.0122</v>
      </c>
      <c r="E363" s="65">
        <v>52.229700000000001</v>
      </c>
    </row>
    <row r="364" spans="1:5" ht="15" customHeight="1" x14ac:dyDescent="0.25">
      <c r="A364"/>
      <c r="B364" t="s">
        <v>36</v>
      </c>
      <c r="C364" s="65">
        <v>31</v>
      </c>
      <c r="D364" s="65">
        <v>-9.1355000000000004</v>
      </c>
      <c r="E364" s="65">
        <v>38.7072</v>
      </c>
    </row>
    <row r="365" spans="1:5" ht="15" customHeight="1" x14ac:dyDescent="0.25">
      <c r="A365"/>
      <c r="B365" t="s">
        <v>36</v>
      </c>
      <c r="C365" s="65">
        <v>32</v>
      </c>
      <c r="D365" s="65">
        <v>26.097899999999999</v>
      </c>
      <c r="E365" s="65">
        <v>44.447899999999997</v>
      </c>
    </row>
    <row r="366" spans="1:5" ht="15" customHeight="1" x14ac:dyDescent="0.25">
      <c r="A366"/>
      <c r="B366" t="s">
        <v>36</v>
      </c>
      <c r="C366" s="65">
        <v>33</v>
      </c>
      <c r="D366" s="65">
        <v>37.617600000000003</v>
      </c>
      <c r="E366" s="65">
        <v>55.755800000000001</v>
      </c>
    </row>
    <row r="367" spans="1:5" ht="15" customHeight="1" x14ac:dyDescent="0.25">
      <c r="A367"/>
      <c r="B367" t="s">
        <v>36</v>
      </c>
      <c r="C367" s="65">
        <v>34</v>
      </c>
      <c r="D367" s="65">
        <v>12.457800000000001</v>
      </c>
      <c r="E367" s="65">
        <v>43.942399999999999</v>
      </c>
    </row>
    <row r="368" spans="1:5" ht="15" customHeight="1" x14ac:dyDescent="0.25">
      <c r="A368"/>
      <c r="B368" t="s">
        <v>36</v>
      </c>
      <c r="C368" s="65">
        <v>35</v>
      </c>
      <c r="D368" s="65">
        <v>20.478100000000001</v>
      </c>
      <c r="E368" s="65">
        <v>44.8048</v>
      </c>
    </row>
    <row r="369" spans="1:5" ht="15" customHeight="1" x14ac:dyDescent="0.25">
      <c r="A369"/>
      <c r="B369" t="s">
        <v>36</v>
      </c>
      <c r="C369" s="65">
        <v>36</v>
      </c>
      <c r="D369" s="65">
        <v>17.154699999999998</v>
      </c>
      <c r="E369" s="65">
        <v>48.211599999999997</v>
      </c>
    </row>
    <row r="370" spans="1:5" ht="15" customHeight="1" x14ac:dyDescent="0.25">
      <c r="A370"/>
      <c r="B370" t="s">
        <v>36</v>
      </c>
      <c r="C370" s="65">
        <v>37</v>
      </c>
      <c r="D370" s="65">
        <v>14.506</v>
      </c>
      <c r="E370" s="65">
        <v>46.051400000000001</v>
      </c>
    </row>
    <row r="371" spans="1:5" ht="15" customHeight="1" x14ac:dyDescent="0.25">
      <c r="A371"/>
      <c r="B371" t="s">
        <v>36</v>
      </c>
      <c r="C371" s="65">
        <v>38</v>
      </c>
      <c r="D371" s="65">
        <v>-3.7033</v>
      </c>
      <c r="E371" s="65">
        <v>40.416699999999999</v>
      </c>
    </row>
    <row r="372" spans="1:5" ht="15" customHeight="1" x14ac:dyDescent="0.25">
      <c r="A372"/>
      <c r="B372" t="s">
        <v>36</v>
      </c>
      <c r="C372" s="65">
        <v>39</v>
      </c>
      <c r="D372" s="65">
        <v>18.064499999999999</v>
      </c>
      <c r="E372" s="65">
        <v>59.332799999999999</v>
      </c>
    </row>
    <row r="373" spans="1:5" ht="15" customHeight="1" x14ac:dyDescent="0.25">
      <c r="A373"/>
      <c r="B373" t="s">
        <v>36</v>
      </c>
      <c r="C373" s="65">
        <v>40</v>
      </c>
      <c r="D373" s="65">
        <v>7.4481000000000002</v>
      </c>
      <c r="E373" s="65">
        <v>46.948</v>
      </c>
    </row>
    <row r="374" spans="1:5" ht="15" customHeight="1" x14ac:dyDescent="0.25">
      <c r="A374"/>
      <c r="B374" t="s">
        <v>36</v>
      </c>
      <c r="C374" s="65">
        <v>41</v>
      </c>
      <c r="D374" s="65">
        <v>30.5367</v>
      </c>
      <c r="E374" s="65">
        <v>50.4422</v>
      </c>
    </row>
    <row r="375" spans="1:5" ht="15" customHeight="1" x14ac:dyDescent="0.25">
      <c r="A375"/>
      <c r="B375" t="s">
        <v>36</v>
      </c>
      <c r="C375" s="65">
        <v>42</v>
      </c>
      <c r="D375" s="65">
        <v>-0.12620000000000001</v>
      </c>
      <c r="E375" s="65">
        <v>51.5002</v>
      </c>
    </row>
    <row r="376" spans="1:5" ht="15" customHeight="1" x14ac:dyDescent="0.25">
      <c r="A376"/>
      <c r="B376" t="s">
        <v>36</v>
      </c>
      <c r="C376" s="65">
        <v>43</v>
      </c>
      <c r="D376" s="65">
        <v>-6.7718999999999996</v>
      </c>
      <c r="E376" s="65">
        <v>62.017699999999998</v>
      </c>
    </row>
    <row r="377" spans="1:5" ht="15" customHeight="1" x14ac:dyDescent="0.25">
      <c r="A377"/>
      <c r="B377" t="s">
        <v>36</v>
      </c>
      <c r="C377" s="65">
        <v>44</v>
      </c>
      <c r="D377" s="65">
        <v>-5.3452999999999999</v>
      </c>
      <c r="E377" s="65">
        <v>36.137700000000002</v>
      </c>
    </row>
    <row r="378" spans="1:5" ht="15" customHeight="1" x14ac:dyDescent="0.25">
      <c r="A378"/>
      <c r="B378" t="s">
        <v>36</v>
      </c>
      <c r="C378" s="65">
        <v>45</v>
      </c>
      <c r="D378" s="65">
        <v>-2.5522</v>
      </c>
      <c r="E378" s="65">
        <v>49.466000000000001</v>
      </c>
    </row>
    <row r="379" spans="1:5" ht="15" customHeight="1" x14ac:dyDescent="0.25">
      <c r="A379"/>
      <c r="B379" t="s">
        <v>36</v>
      </c>
      <c r="C379" s="65">
        <v>46</v>
      </c>
      <c r="D379" s="65">
        <v>-4.4821</v>
      </c>
      <c r="E379" s="65">
        <v>54.167000000000002</v>
      </c>
    </row>
    <row r="380" spans="1:5" ht="15" customHeight="1" x14ac:dyDescent="0.25">
      <c r="A380"/>
      <c r="B380" t="s">
        <v>36</v>
      </c>
      <c r="C380" s="65">
        <v>47</v>
      </c>
      <c r="D380" s="65">
        <v>-2.1071</v>
      </c>
      <c r="E380" s="65">
        <v>49.191899999999997</v>
      </c>
    </row>
    <row r="381" spans="1:5" ht="15" customHeight="1" x14ac:dyDescent="0.25">
      <c r="A381"/>
      <c r="B381" t="s">
        <v>36</v>
      </c>
      <c r="C381" s="65">
        <v>48</v>
      </c>
      <c r="D381" s="65">
        <v>15.6488</v>
      </c>
      <c r="E381" s="65">
        <v>78.218599999999995</v>
      </c>
    </row>
    <row r="382" spans="1:5" ht="15" customHeight="1" x14ac:dyDescent="0.25">
      <c r="A382"/>
      <c r="B382" t="s">
        <v>36</v>
      </c>
      <c r="C382" s="65">
        <v>49</v>
      </c>
      <c r="D382" s="65">
        <v>69.1952</v>
      </c>
      <c r="E382" s="65">
        <v>34.515500000000003</v>
      </c>
    </row>
    <row r="383" spans="1:5" ht="15" customHeight="1" x14ac:dyDescent="0.25">
      <c r="A383"/>
      <c r="B383" t="s">
        <v>36</v>
      </c>
      <c r="C383" s="65">
        <v>50</v>
      </c>
      <c r="D383" s="65">
        <v>44.509</v>
      </c>
      <c r="E383" s="65">
        <v>40.159599999999998</v>
      </c>
    </row>
    <row r="384" spans="1:5" ht="15" customHeight="1" x14ac:dyDescent="0.25">
      <c r="A384"/>
      <c r="B384" t="s">
        <v>36</v>
      </c>
      <c r="C384" s="65">
        <v>51</v>
      </c>
      <c r="D384" s="65">
        <v>49.8932</v>
      </c>
      <c r="E384" s="65">
        <v>40.383400000000002</v>
      </c>
    </row>
    <row r="385" spans="1:5" ht="15" customHeight="1" x14ac:dyDescent="0.25">
      <c r="A385"/>
      <c r="B385" t="s">
        <v>36</v>
      </c>
      <c r="C385" s="65">
        <v>52</v>
      </c>
      <c r="D385" s="65">
        <v>50.535400000000003</v>
      </c>
      <c r="E385" s="65">
        <v>26.1921</v>
      </c>
    </row>
    <row r="386" spans="1:5" ht="15" customHeight="1" x14ac:dyDescent="0.25">
      <c r="A386"/>
      <c r="B386" t="s">
        <v>36</v>
      </c>
      <c r="C386" s="65">
        <v>53</v>
      </c>
      <c r="D386" s="65">
        <v>90.397800000000004</v>
      </c>
      <c r="E386" s="65">
        <v>23.710599999999999</v>
      </c>
    </row>
    <row r="387" spans="1:5" ht="15" customHeight="1" x14ac:dyDescent="0.25">
      <c r="A387"/>
      <c r="B387" t="s">
        <v>36</v>
      </c>
      <c r="C387" s="65">
        <v>54</v>
      </c>
      <c r="D387" s="65">
        <v>89.673000000000002</v>
      </c>
      <c r="E387" s="65">
        <v>27.4405</v>
      </c>
    </row>
    <row r="388" spans="1:5" ht="15" customHeight="1" x14ac:dyDescent="0.25">
      <c r="A388"/>
      <c r="B388" t="s">
        <v>36</v>
      </c>
      <c r="C388" s="65">
        <v>55</v>
      </c>
      <c r="D388" s="65">
        <v>114.9425</v>
      </c>
      <c r="E388" s="65">
        <v>4.9431000000000003</v>
      </c>
    </row>
    <row r="389" spans="1:5" ht="15" customHeight="1" x14ac:dyDescent="0.25">
      <c r="A389"/>
      <c r="B389" t="s">
        <v>36</v>
      </c>
      <c r="C389" s="65">
        <v>56</v>
      </c>
      <c r="D389" s="65">
        <v>104.8984</v>
      </c>
      <c r="E389" s="65">
        <v>11.5434</v>
      </c>
    </row>
    <row r="390" spans="1:5" ht="15" customHeight="1" x14ac:dyDescent="0.25">
      <c r="A390"/>
      <c r="B390" t="s">
        <v>36</v>
      </c>
      <c r="C390" s="65">
        <v>57</v>
      </c>
      <c r="D390" s="65">
        <v>116.39579999999999</v>
      </c>
      <c r="E390" s="65">
        <v>39.9056</v>
      </c>
    </row>
    <row r="391" spans="1:5" ht="15" customHeight="1" x14ac:dyDescent="0.25">
      <c r="A391"/>
      <c r="B391" t="s">
        <v>36</v>
      </c>
      <c r="C391" s="65">
        <v>58</v>
      </c>
      <c r="D391" s="65">
        <v>33.373600000000003</v>
      </c>
      <c r="E391" s="65">
        <v>35.1676</v>
      </c>
    </row>
    <row r="392" spans="1:5" ht="15" customHeight="1" x14ac:dyDescent="0.25">
      <c r="A392"/>
      <c r="B392" t="s">
        <v>36</v>
      </c>
      <c r="C392" s="65">
        <v>59</v>
      </c>
      <c r="D392" s="65">
        <v>44.792999999999999</v>
      </c>
      <c r="E392" s="65">
        <v>41.701000000000001</v>
      </c>
    </row>
    <row r="393" spans="1:5" ht="15" customHeight="1" x14ac:dyDescent="0.25">
      <c r="A393"/>
      <c r="B393" t="s">
        <v>36</v>
      </c>
      <c r="C393" s="65">
        <v>60</v>
      </c>
      <c r="D393" s="65">
        <v>77.224999999999994</v>
      </c>
      <c r="E393" s="65">
        <v>28.635300000000001</v>
      </c>
    </row>
    <row r="394" spans="1:5" ht="15" customHeight="1" x14ac:dyDescent="0.25">
      <c r="A394"/>
      <c r="B394" t="s">
        <v>36</v>
      </c>
      <c r="C394" s="65">
        <v>61</v>
      </c>
      <c r="D394" s="65">
        <v>106.80629999999999</v>
      </c>
      <c r="E394" s="65">
        <v>-6.1862000000000004</v>
      </c>
    </row>
    <row r="395" spans="1:5" ht="15" customHeight="1" x14ac:dyDescent="0.25">
      <c r="A395"/>
      <c r="B395" t="s">
        <v>36</v>
      </c>
      <c r="C395" s="65">
        <v>62</v>
      </c>
      <c r="D395" s="65">
        <v>51.4358</v>
      </c>
      <c r="E395" s="65">
        <v>35.706099999999999</v>
      </c>
    </row>
    <row r="396" spans="1:5" ht="15" customHeight="1" x14ac:dyDescent="0.25">
      <c r="A396"/>
      <c r="B396" t="s">
        <v>36</v>
      </c>
      <c r="C396" s="65">
        <v>63</v>
      </c>
      <c r="D396" s="65">
        <v>44.392200000000003</v>
      </c>
      <c r="E396" s="65">
        <v>33.3157</v>
      </c>
    </row>
    <row r="397" spans="1:5" ht="15" customHeight="1" x14ac:dyDescent="0.25">
      <c r="A397"/>
      <c r="B397" t="s">
        <v>36</v>
      </c>
      <c r="C397" s="65">
        <v>64</v>
      </c>
      <c r="D397" s="65">
        <v>35.200699999999998</v>
      </c>
      <c r="E397" s="65">
        <v>31.785699999999999</v>
      </c>
    </row>
    <row r="398" spans="1:5" ht="15" customHeight="1" x14ac:dyDescent="0.25">
      <c r="A398"/>
      <c r="B398" t="s">
        <v>36</v>
      </c>
      <c r="C398" s="65">
        <v>65</v>
      </c>
      <c r="D398" s="65">
        <v>139.6823</v>
      </c>
      <c r="E398" s="65">
        <v>35.6785</v>
      </c>
    </row>
    <row r="399" spans="1:5" ht="15" customHeight="1" x14ac:dyDescent="0.25">
      <c r="A399"/>
      <c r="B399" t="s">
        <v>36</v>
      </c>
      <c r="C399" s="65">
        <v>66</v>
      </c>
      <c r="D399" s="65">
        <v>35.934899999999999</v>
      </c>
      <c r="E399" s="65">
        <v>31.939399999999999</v>
      </c>
    </row>
    <row r="400" spans="1:5" ht="15" customHeight="1" x14ac:dyDescent="0.25">
      <c r="A400"/>
      <c r="B400" t="s">
        <v>36</v>
      </c>
      <c r="C400" s="65">
        <v>67</v>
      </c>
      <c r="D400" s="65">
        <v>71.447500000000005</v>
      </c>
      <c r="E400" s="65">
        <v>51.179600000000001</v>
      </c>
    </row>
    <row r="401" spans="1:5" ht="15" customHeight="1" x14ac:dyDescent="0.25">
      <c r="A401"/>
      <c r="B401" t="s">
        <v>36</v>
      </c>
      <c r="C401" s="65">
        <v>68</v>
      </c>
      <c r="D401" s="65">
        <v>47.982399999999998</v>
      </c>
      <c r="E401" s="65">
        <v>29.3721</v>
      </c>
    </row>
    <row r="402" spans="1:5" ht="15" customHeight="1" x14ac:dyDescent="0.25">
      <c r="A402"/>
      <c r="B402" t="s">
        <v>36</v>
      </c>
      <c r="C402" s="65">
        <v>69</v>
      </c>
      <c r="D402" s="65">
        <v>74.598399999999998</v>
      </c>
      <c r="E402" s="65">
        <v>42.867899999999999</v>
      </c>
    </row>
    <row r="403" spans="1:5" ht="15" customHeight="1" x14ac:dyDescent="0.25">
      <c r="A403"/>
      <c r="B403" t="s">
        <v>36</v>
      </c>
      <c r="C403" s="65">
        <v>70</v>
      </c>
      <c r="D403" s="65">
        <v>102.61369999999999</v>
      </c>
      <c r="E403" s="65">
        <v>17.968900000000001</v>
      </c>
    </row>
    <row r="404" spans="1:5" ht="15" customHeight="1" x14ac:dyDescent="0.25">
      <c r="A404"/>
      <c r="B404" t="s">
        <v>36</v>
      </c>
      <c r="C404" s="65">
        <v>71</v>
      </c>
      <c r="D404" s="65">
        <v>35.513399999999997</v>
      </c>
      <c r="E404" s="65">
        <v>33.8872</v>
      </c>
    </row>
    <row r="405" spans="1:5" ht="15" customHeight="1" x14ac:dyDescent="0.25">
      <c r="A405"/>
      <c r="B405" t="s">
        <v>36</v>
      </c>
      <c r="C405" s="65">
        <v>72</v>
      </c>
      <c r="D405" s="65">
        <v>101.7077</v>
      </c>
      <c r="E405" s="65">
        <v>3.1501999999999999</v>
      </c>
    </row>
    <row r="406" spans="1:5" ht="15" customHeight="1" x14ac:dyDescent="0.25">
      <c r="A406"/>
      <c r="B406" t="s">
        <v>36</v>
      </c>
      <c r="C406" s="65">
        <v>73</v>
      </c>
      <c r="D406" s="65">
        <v>73.510900000000007</v>
      </c>
      <c r="E406" s="65">
        <v>4.1741999999999999</v>
      </c>
    </row>
    <row r="407" spans="1:5" ht="15" customHeight="1" x14ac:dyDescent="0.25">
      <c r="A407"/>
      <c r="B407" t="s">
        <v>36</v>
      </c>
      <c r="C407" s="65">
        <v>74</v>
      </c>
      <c r="D407" s="65">
        <v>106.922</v>
      </c>
      <c r="E407" s="65">
        <v>47.913800000000002</v>
      </c>
    </row>
    <row r="408" spans="1:5" ht="15" customHeight="1" x14ac:dyDescent="0.25">
      <c r="A408"/>
      <c r="B408" t="s">
        <v>36</v>
      </c>
      <c r="C408" s="65">
        <v>75</v>
      </c>
      <c r="D408" s="65">
        <v>96.208299999999994</v>
      </c>
      <c r="E408" s="65">
        <v>19.7378</v>
      </c>
    </row>
    <row r="409" spans="1:5" ht="15" customHeight="1" x14ac:dyDescent="0.25">
      <c r="A409"/>
      <c r="B409" t="s">
        <v>36</v>
      </c>
      <c r="C409" s="65">
        <v>76</v>
      </c>
      <c r="D409" s="65">
        <v>85.315700000000007</v>
      </c>
      <c r="E409" s="65">
        <v>27.7058</v>
      </c>
    </row>
    <row r="410" spans="1:5" ht="15" customHeight="1" x14ac:dyDescent="0.25">
      <c r="A410"/>
      <c r="B410" t="s">
        <v>36</v>
      </c>
      <c r="C410" s="65">
        <v>77</v>
      </c>
      <c r="D410" s="65">
        <v>125.74679999999999</v>
      </c>
      <c r="E410" s="65">
        <v>39.018700000000003</v>
      </c>
    </row>
    <row r="411" spans="1:5" ht="15" customHeight="1" x14ac:dyDescent="0.25">
      <c r="A411"/>
      <c r="B411" t="s">
        <v>36</v>
      </c>
      <c r="C411" s="65">
        <v>78</v>
      </c>
      <c r="D411" s="65">
        <v>58.592199999999998</v>
      </c>
      <c r="E411" s="65">
        <v>23.608599999999999</v>
      </c>
    </row>
    <row r="412" spans="1:5" ht="15" customHeight="1" x14ac:dyDescent="0.25">
      <c r="A412"/>
      <c r="B412" t="s">
        <v>36</v>
      </c>
      <c r="C412" s="65">
        <v>79</v>
      </c>
      <c r="D412" s="65">
        <v>73.0946</v>
      </c>
      <c r="E412" s="65">
        <v>33.6751</v>
      </c>
    </row>
    <row r="413" spans="1:5" ht="15" customHeight="1" x14ac:dyDescent="0.25">
      <c r="A413"/>
      <c r="B413" t="s">
        <v>36</v>
      </c>
      <c r="C413" s="65">
        <v>80</v>
      </c>
      <c r="D413" s="65">
        <v>120.9726</v>
      </c>
      <c r="E413" s="65">
        <v>14.579000000000001</v>
      </c>
    </row>
    <row r="414" spans="1:5" ht="15" customHeight="1" x14ac:dyDescent="0.25">
      <c r="A414"/>
      <c r="B414" t="s">
        <v>36</v>
      </c>
      <c r="C414" s="65">
        <v>81</v>
      </c>
      <c r="D414" s="65">
        <v>51.508200000000002</v>
      </c>
      <c r="E414" s="65">
        <v>25.294799999999999</v>
      </c>
    </row>
    <row r="415" spans="1:5" ht="15" customHeight="1" x14ac:dyDescent="0.25">
      <c r="A415"/>
      <c r="B415" t="s">
        <v>36</v>
      </c>
      <c r="C415" s="65">
        <v>82</v>
      </c>
      <c r="D415" s="65">
        <v>46.697699999999998</v>
      </c>
      <c r="E415" s="65">
        <v>24.674800000000001</v>
      </c>
    </row>
    <row r="416" spans="1:5" ht="15" customHeight="1" x14ac:dyDescent="0.25">
      <c r="A416"/>
      <c r="B416" t="s">
        <v>36</v>
      </c>
      <c r="C416" s="65">
        <v>83</v>
      </c>
      <c r="D416" s="65">
        <v>103.85</v>
      </c>
      <c r="E416" s="65">
        <v>1.2894000000000001</v>
      </c>
    </row>
    <row r="417" spans="1:5" ht="15" customHeight="1" x14ac:dyDescent="0.25">
      <c r="A417"/>
      <c r="B417" t="s">
        <v>36</v>
      </c>
      <c r="C417" s="65">
        <v>84</v>
      </c>
      <c r="D417" s="65">
        <v>126.9828</v>
      </c>
      <c r="E417" s="65">
        <v>37.5139</v>
      </c>
    </row>
    <row r="418" spans="1:5" ht="15" customHeight="1" x14ac:dyDescent="0.25">
      <c r="A418"/>
      <c r="B418" t="s">
        <v>36</v>
      </c>
      <c r="C418" s="65">
        <v>85</v>
      </c>
      <c r="D418" s="65">
        <v>79.857200000000006</v>
      </c>
      <c r="E418" s="65">
        <v>6.9154999999999998</v>
      </c>
    </row>
    <row r="419" spans="1:5" ht="15" customHeight="1" x14ac:dyDescent="0.25">
      <c r="A419"/>
      <c r="B419" t="s">
        <v>36</v>
      </c>
      <c r="C419" s="65">
        <v>86</v>
      </c>
      <c r="D419" s="65">
        <v>36.293900000000001</v>
      </c>
      <c r="E419" s="65">
        <v>33.515799999999999</v>
      </c>
    </row>
    <row r="420" spans="1:5" ht="15" customHeight="1" x14ac:dyDescent="0.25">
      <c r="A420"/>
      <c r="B420" t="s">
        <v>36</v>
      </c>
      <c r="C420" s="65">
        <v>87</v>
      </c>
      <c r="D420" s="65">
        <v>121.5645</v>
      </c>
      <c r="E420" s="65">
        <v>25.033799999999999</v>
      </c>
    </row>
    <row r="421" spans="1:5" ht="15" customHeight="1" x14ac:dyDescent="0.25">
      <c r="A421"/>
      <c r="B421" t="s">
        <v>36</v>
      </c>
      <c r="C421" s="65">
        <v>88</v>
      </c>
      <c r="D421" s="65">
        <v>68.773799999999994</v>
      </c>
      <c r="E421" s="65">
        <v>38.573700000000002</v>
      </c>
    </row>
    <row r="422" spans="1:5" ht="15" customHeight="1" x14ac:dyDescent="0.25">
      <c r="A422"/>
      <c r="B422" t="s">
        <v>36</v>
      </c>
      <c r="C422" s="65">
        <v>89</v>
      </c>
      <c r="D422" s="65">
        <v>100.502</v>
      </c>
      <c r="E422" s="65">
        <v>13.757300000000001</v>
      </c>
    </row>
    <row r="423" spans="1:5" ht="15" customHeight="1" x14ac:dyDescent="0.25">
      <c r="A423"/>
      <c r="B423" t="s">
        <v>36</v>
      </c>
      <c r="C423" s="65">
        <v>90</v>
      </c>
      <c r="D423" s="65">
        <v>125.58799999999999</v>
      </c>
      <c r="E423" s="65">
        <v>-8.5662000000000003</v>
      </c>
    </row>
    <row r="424" spans="1:5" ht="15" customHeight="1" x14ac:dyDescent="0.25">
      <c r="A424"/>
      <c r="B424" t="s">
        <v>36</v>
      </c>
      <c r="C424" s="65">
        <v>91</v>
      </c>
      <c r="D424" s="65">
        <v>32.856000000000002</v>
      </c>
      <c r="E424" s="65">
        <v>39.943899999999999</v>
      </c>
    </row>
    <row r="425" spans="1:5" ht="15" customHeight="1" x14ac:dyDescent="0.25">
      <c r="A425"/>
      <c r="B425" t="s">
        <v>36</v>
      </c>
      <c r="C425" s="65">
        <v>92</v>
      </c>
      <c r="D425" s="65">
        <v>58.379399999999997</v>
      </c>
      <c r="E425" s="65">
        <v>37.950899999999997</v>
      </c>
    </row>
    <row r="426" spans="1:5" ht="15" customHeight="1" x14ac:dyDescent="0.25">
      <c r="A426"/>
      <c r="B426" t="s">
        <v>36</v>
      </c>
      <c r="C426" s="65">
        <v>93</v>
      </c>
      <c r="D426" s="65">
        <v>54.3705</v>
      </c>
      <c r="E426" s="65">
        <v>24.476400000000002</v>
      </c>
    </row>
    <row r="427" spans="1:5" ht="15" customHeight="1" x14ac:dyDescent="0.25">
      <c r="A427"/>
      <c r="B427" t="s">
        <v>36</v>
      </c>
      <c r="C427" s="65">
        <v>94</v>
      </c>
      <c r="D427" s="65">
        <v>69.248099999999994</v>
      </c>
      <c r="E427" s="65">
        <v>41.319299999999998</v>
      </c>
    </row>
    <row r="428" spans="1:5" ht="15" customHeight="1" x14ac:dyDescent="0.25">
      <c r="A428"/>
      <c r="B428" t="s">
        <v>36</v>
      </c>
      <c r="C428" s="65">
        <v>95</v>
      </c>
      <c r="D428" s="65">
        <v>105.8372</v>
      </c>
      <c r="E428" s="65">
        <v>21.034099999999999</v>
      </c>
    </row>
    <row r="429" spans="1:5" ht="15" customHeight="1" x14ac:dyDescent="0.25">
      <c r="A429"/>
      <c r="B429" t="s">
        <v>36</v>
      </c>
      <c r="C429" s="65">
        <v>96</v>
      </c>
      <c r="D429" s="65">
        <v>44.208100000000002</v>
      </c>
      <c r="E429" s="65">
        <v>15.355600000000001</v>
      </c>
    </row>
    <row r="430" spans="1:5" ht="15" customHeight="1" x14ac:dyDescent="0.25">
      <c r="A430"/>
      <c r="B430" t="s">
        <v>36</v>
      </c>
      <c r="C430" s="65">
        <v>97</v>
      </c>
      <c r="D430" s="65">
        <v>-61.845599999999997</v>
      </c>
      <c r="E430" s="65">
        <v>17.1175</v>
      </c>
    </row>
    <row r="431" spans="1:5" ht="15" customHeight="1" x14ac:dyDescent="0.25">
      <c r="A431"/>
      <c r="B431" t="s">
        <v>36</v>
      </c>
      <c r="C431" s="65">
        <v>98</v>
      </c>
      <c r="D431" s="65">
        <v>-58.417299999999997</v>
      </c>
      <c r="E431" s="65">
        <v>-34.611800000000002</v>
      </c>
    </row>
    <row r="432" spans="1:5" ht="15" customHeight="1" x14ac:dyDescent="0.25">
      <c r="A432"/>
      <c r="B432" t="s">
        <v>36</v>
      </c>
      <c r="C432" s="65">
        <v>99</v>
      </c>
      <c r="D432" s="65">
        <v>-77.338999999999999</v>
      </c>
      <c r="E432" s="65">
        <v>25.066099999999999</v>
      </c>
    </row>
    <row r="433" spans="1:5" ht="15" customHeight="1" x14ac:dyDescent="0.25">
      <c r="A433"/>
      <c r="B433" t="s">
        <v>36</v>
      </c>
      <c r="C433" s="65">
        <v>100</v>
      </c>
      <c r="D433" s="65">
        <v>-59.610500000000002</v>
      </c>
      <c r="E433" s="65">
        <v>13.093500000000001</v>
      </c>
    </row>
    <row r="434" spans="1:5" ht="15" customHeight="1" x14ac:dyDescent="0.25">
      <c r="A434"/>
      <c r="B434" t="s">
        <v>36</v>
      </c>
      <c r="C434" s="65">
        <v>101</v>
      </c>
      <c r="D434" s="65">
        <v>-88.771299999999997</v>
      </c>
      <c r="E434" s="65">
        <v>17.253399999999999</v>
      </c>
    </row>
    <row r="435" spans="1:5" ht="15" customHeight="1" x14ac:dyDescent="0.25">
      <c r="A435"/>
      <c r="B435" t="s">
        <v>36</v>
      </c>
      <c r="C435" s="65">
        <v>102</v>
      </c>
      <c r="D435" s="65">
        <v>-65.255899999999997</v>
      </c>
      <c r="E435" s="65">
        <v>-19.042100000000001</v>
      </c>
    </row>
    <row r="436" spans="1:5" ht="15" customHeight="1" x14ac:dyDescent="0.25">
      <c r="A436"/>
      <c r="B436" t="s">
        <v>36</v>
      </c>
      <c r="C436" s="65">
        <v>103</v>
      </c>
      <c r="D436" s="65">
        <v>-47.929200000000002</v>
      </c>
      <c r="E436" s="65">
        <v>-15.780099999999999</v>
      </c>
    </row>
    <row r="437" spans="1:5" ht="15" customHeight="1" x14ac:dyDescent="0.25">
      <c r="A437"/>
      <c r="B437" t="s">
        <v>36</v>
      </c>
      <c r="C437" s="65">
        <v>104</v>
      </c>
      <c r="D437" s="65">
        <v>-75.697900000000004</v>
      </c>
      <c r="E437" s="65">
        <v>45.423499999999997</v>
      </c>
    </row>
    <row r="438" spans="1:5" ht="15" customHeight="1" x14ac:dyDescent="0.25">
      <c r="A438"/>
      <c r="B438" t="s">
        <v>36</v>
      </c>
      <c r="C438" s="65">
        <v>105</v>
      </c>
      <c r="D438" s="65">
        <v>-70.641999999999996</v>
      </c>
      <c r="E438" s="65">
        <v>-33.469099999999997</v>
      </c>
    </row>
    <row r="439" spans="1:5" ht="15" customHeight="1" x14ac:dyDescent="0.25">
      <c r="A439"/>
      <c r="B439" t="s">
        <v>36</v>
      </c>
      <c r="C439" s="65">
        <v>106</v>
      </c>
      <c r="D439" s="65">
        <v>-74.096199999999996</v>
      </c>
      <c r="E439" s="65">
        <v>4.6473000000000004</v>
      </c>
    </row>
    <row r="440" spans="1:5" ht="15" customHeight="1" x14ac:dyDescent="0.25">
      <c r="A440"/>
      <c r="B440" t="s">
        <v>36</v>
      </c>
      <c r="C440" s="65">
        <v>107</v>
      </c>
      <c r="D440" s="65">
        <v>-84.100200000000001</v>
      </c>
      <c r="E440" s="65">
        <v>9.9402000000000008</v>
      </c>
    </row>
    <row r="441" spans="1:5" ht="15" customHeight="1" x14ac:dyDescent="0.25">
      <c r="A441"/>
      <c r="B441" t="s">
        <v>36</v>
      </c>
      <c r="C441" s="65">
        <v>108</v>
      </c>
      <c r="D441" s="65">
        <v>-82.366699999999994</v>
      </c>
      <c r="E441" s="65">
        <v>23.133299999999998</v>
      </c>
    </row>
    <row r="442" spans="1:5" ht="15" customHeight="1" x14ac:dyDescent="0.25">
      <c r="A442"/>
      <c r="B442" t="s">
        <v>36</v>
      </c>
      <c r="C442" s="65">
        <v>109</v>
      </c>
      <c r="D442" s="65">
        <v>-61.39</v>
      </c>
      <c r="E442" s="65">
        <v>15.297599999999999</v>
      </c>
    </row>
    <row r="443" spans="1:5" ht="15" customHeight="1" x14ac:dyDescent="0.25">
      <c r="A443"/>
      <c r="B443" t="s">
        <v>36</v>
      </c>
      <c r="C443" s="65">
        <v>110</v>
      </c>
      <c r="D443" s="65">
        <v>-69.890799999999999</v>
      </c>
      <c r="E443" s="65">
        <v>18.478999999999999</v>
      </c>
    </row>
    <row r="444" spans="1:5" ht="15" customHeight="1" x14ac:dyDescent="0.25">
      <c r="A444"/>
      <c r="B444" t="s">
        <v>36</v>
      </c>
      <c r="C444" s="65">
        <v>111</v>
      </c>
      <c r="D444" s="65">
        <v>-78.524299999999997</v>
      </c>
      <c r="E444" s="65">
        <v>-0.22950000000000001</v>
      </c>
    </row>
    <row r="445" spans="1:5" ht="15" customHeight="1" x14ac:dyDescent="0.25">
      <c r="A445"/>
      <c r="B445" t="s">
        <v>36</v>
      </c>
      <c r="C445" s="65">
        <v>112</v>
      </c>
      <c r="D445" s="65">
        <v>-89.207300000000004</v>
      </c>
      <c r="E445" s="65">
        <v>13.7034</v>
      </c>
    </row>
    <row r="446" spans="1:5" ht="15" customHeight="1" x14ac:dyDescent="0.25">
      <c r="A446"/>
      <c r="B446" t="s">
        <v>36</v>
      </c>
      <c r="C446" s="65">
        <v>113</v>
      </c>
      <c r="D446" s="65">
        <v>-61.748600000000003</v>
      </c>
      <c r="E446" s="65">
        <v>12.054</v>
      </c>
    </row>
    <row r="447" spans="1:5" ht="15" customHeight="1" x14ac:dyDescent="0.25">
      <c r="A447"/>
      <c r="B447" t="s">
        <v>36</v>
      </c>
      <c r="C447" s="65">
        <v>114</v>
      </c>
      <c r="D447" s="65">
        <v>-90.532799999999995</v>
      </c>
      <c r="E447" s="65">
        <v>14.6248</v>
      </c>
    </row>
    <row r="448" spans="1:5" ht="15" customHeight="1" x14ac:dyDescent="0.25">
      <c r="A448"/>
      <c r="B448" t="s">
        <v>36</v>
      </c>
      <c r="C448" s="65">
        <v>115</v>
      </c>
      <c r="D448" s="65">
        <v>-58.154800000000002</v>
      </c>
      <c r="E448" s="65">
        <v>6.8045999999999998</v>
      </c>
    </row>
    <row r="449" spans="1:5" ht="15" customHeight="1" x14ac:dyDescent="0.25">
      <c r="A449"/>
      <c r="B449" t="s">
        <v>36</v>
      </c>
      <c r="C449" s="65">
        <v>116</v>
      </c>
      <c r="D449" s="65">
        <v>-72.328800000000001</v>
      </c>
      <c r="E449" s="65">
        <v>18.539200000000001</v>
      </c>
    </row>
    <row r="450" spans="1:5" ht="15" customHeight="1" x14ac:dyDescent="0.25">
      <c r="A450"/>
      <c r="B450" t="s">
        <v>36</v>
      </c>
      <c r="C450" s="65">
        <v>117</v>
      </c>
      <c r="D450" s="65">
        <v>-87.206299999999999</v>
      </c>
      <c r="E450" s="65">
        <v>14.082100000000001</v>
      </c>
    </row>
    <row r="451" spans="1:5" ht="15" customHeight="1" x14ac:dyDescent="0.25">
      <c r="A451"/>
      <c r="B451" t="s">
        <v>36</v>
      </c>
      <c r="C451" s="65">
        <v>118</v>
      </c>
      <c r="D451" s="65">
        <v>-76.792000000000002</v>
      </c>
      <c r="E451" s="65">
        <v>17.992699999999999</v>
      </c>
    </row>
    <row r="452" spans="1:5" ht="15" customHeight="1" x14ac:dyDescent="0.25">
      <c r="A452"/>
      <c r="B452" t="s">
        <v>36</v>
      </c>
      <c r="C452" s="65">
        <v>119</v>
      </c>
      <c r="D452" s="65">
        <v>-99.127600000000001</v>
      </c>
      <c r="E452" s="65">
        <v>19.427099999999999</v>
      </c>
    </row>
    <row r="453" spans="1:5" ht="15" customHeight="1" x14ac:dyDescent="0.25">
      <c r="A453"/>
      <c r="B453" t="s">
        <v>36</v>
      </c>
      <c r="C453" s="65">
        <v>120</v>
      </c>
      <c r="D453" s="65">
        <v>-86.273399999999995</v>
      </c>
      <c r="E453" s="65">
        <v>12.147500000000001</v>
      </c>
    </row>
    <row r="454" spans="1:5" ht="15" customHeight="1" x14ac:dyDescent="0.25">
      <c r="A454"/>
      <c r="B454" t="s">
        <v>36</v>
      </c>
      <c r="C454" s="65">
        <v>121</v>
      </c>
      <c r="D454" s="65">
        <v>-79.518799999999999</v>
      </c>
      <c r="E454" s="65">
        <v>8.9943000000000008</v>
      </c>
    </row>
    <row r="455" spans="1:5" ht="15" customHeight="1" x14ac:dyDescent="0.25">
      <c r="A455"/>
      <c r="B455" t="s">
        <v>36</v>
      </c>
      <c r="C455" s="65">
        <v>122</v>
      </c>
      <c r="D455" s="65">
        <v>-57.636200000000002</v>
      </c>
      <c r="E455" s="65">
        <v>-25.3005</v>
      </c>
    </row>
    <row r="456" spans="1:5" ht="15" customHeight="1" x14ac:dyDescent="0.25">
      <c r="A456"/>
      <c r="B456" t="s">
        <v>36</v>
      </c>
      <c r="C456" s="65">
        <v>123</v>
      </c>
      <c r="D456" s="65">
        <v>-77.046499999999995</v>
      </c>
      <c r="E456" s="65">
        <v>-12.0931</v>
      </c>
    </row>
    <row r="457" spans="1:5" ht="15" customHeight="1" x14ac:dyDescent="0.25">
      <c r="A457"/>
      <c r="B457" t="s">
        <v>36</v>
      </c>
      <c r="C457" s="65">
        <v>124</v>
      </c>
      <c r="D457" s="65">
        <v>-62.713799999999999</v>
      </c>
      <c r="E457" s="65">
        <v>17.296800000000001</v>
      </c>
    </row>
    <row r="458" spans="1:5" ht="15" customHeight="1" x14ac:dyDescent="0.25">
      <c r="A458"/>
      <c r="B458" t="s">
        <v>36</v>
      </c>
      <c r="C458" s="65">
        <v>125</v>
      </c>
      <c r="D458" s="65">
        <v>-60.001800000000003</v>
      </c>
      <c r="E458" s="65">
        <v>13.997199999999999</v>
      </c>
    </row>
    <row r="459" spans="1:5" ht="15" customHeight="1" x14ac:dyDescent="0.25">
      <c r="A459"/>
      <c r="B459" t="s">
        <v>36</v>
      </c>
      <c r="C459" s="65">
        <v>126</v>
      </c>
      <c r="D459" s="65">
        <v>-61.265300000000003</v>
      </c>
      <c r="E459" s="65">
        <v>13.2035</v>
      </c>
    </row>
    <row r="460" spans="1:5" ht="15" customHeight="1" x14ac:dyDescent="0.25">
      <c r="A460"/>
      <c r="B460" t="s">
        <v>36</v>
      </c>
      <c r="C460" s="65">
        <v>127</v>
      </c>
      <c r="D460" s="65">
        <v>-55.167900000000003</v>
      </c>
      <c r="E460" s="65">
        <v>5.8231999999999999</v>
      </c>
    </row>
    <row r="461" spans="1:5" ht="15" customHeight="1" x14ac:dyDescent="0.25">
      <c r="A461"/>
      <c r="B461" t="s">
        <v>36</v>
      </c>
      <c r="C461" s="65">
        <v>128</v>
      </c>
      <c r="D461" s="65">
        <v>-61.478900000000003</v>
      </c>
      <c r="E461" s="65">
        <v>10.659599999999999</v>
      </c>
    </row>
    <row r="462" spans="1:5" ht="15" customHeight="1" x14ac:dyDescent="0.25">
      <c r="A462"/>
      <c r="B462" t="s">
        <v>36</v>
      </c>
      <c r="C462" s="65">
        <v>129</v>
      </c>
      <c r="D462" s="65">
        <v>-77.024100000000004</v>
      </c>
      <c r="E462" s="65">
        <v>38.892099999999999</v>
      </c>
    </row>
    <row r="463" spans="1:5" ht="15" customHeight="1" x14ac:dyDescent="0.25">
      <c r="A463"/>
      <c r="B463" t="s">
        <v>36</v>
      </c>
      <c r="C463" s="65">
        <v>130</v>
      </c>
      <c r="D463" s="65">
        <v>-56.067500000000003</v>
      </c>
      <c r="E463" s="65">
        <v>-34.894100000000002</v>
      </c>
    </row>
    <row r="464" spans="1:5" ht="15" customHeight="1" x14ac:dyDescent="0.25">
      <c r="A464"/>
      <c r="B464" t="s">
        <v>36</v>
      </c>
      <c r="C464" s="65">
        <v>131</v>
      </c>
      <c r="D464" s="65">
        <v>-66.898300000000006</v>
      </c>
      <c r="E464" s="65">
        <v>10.4961</v>
      </c>
    </row>
    <row r="465" spans="1:5" ht="15" customHeight="1" x14ac:dyDescent="0.25">
      <c r="A465"/>
      <c r="B465" t="s">
        <v>36</v>
      </c>
      <c r="C465" s="65">
        <v>132</v>
      </c>
      <c r="D465" s="65">
        <v>-63.066899999999997</v>
      </c>
      <c r="E465" s="65">
        <v>18.224900000000002</v>
      </c>
    </row>
    <row r="466" spans="1:5" ht="15" customHeight="1" x14ac:dyDescent="0.25">
      <c r="A466"/>
      <c r="B466" t="s">
        <v>36</v>
      </c>
      <c r="C466" s="65">
        <v>133</v>
      </c>
      <c r="D466" s="65">
        <v>-70.026499999999999</v>
      </c>
      <c r="E466" s="65">
        <v>12.5246</v>
      </c>
    </row>
    <row r="467" spans="1:5" ht="15" customHeight="1" x14ac:dyDescent="0.25">
      <c r="A467"/>
      <c r="B467" t="s">
        <v>36</v>
      </c>
      <c r="C467" s="65">
        <v>134</v>
      </c>
      <c r="D467" s="65">
        <v>-64.781999999999996</v>
      </c>
      <c r="E467" s="65">
        <v>32.292999999999999</v>
      </c>
    </row>
    <row r="468" spans="1:5" ht="15" customHeight="1" x14ac:dyDescent="0.25">
      <c r="A468"/>
      <c r="B468" t="s">
        <v>36</v>
      </c>
      <c r="C468" s="65">
        <v>135</v>
      </c>
      <c r="D468" s="65">
        <v>-64.623500000000007</v>
      </c>
      <c r="E468" s="65">
        <v>18.4328</v>
      </c>
    </row>
    <row r="469" spans="1:5" ht="15" customHeight="1" x14ac:dyDescent="0.25">
      <c r="A469"/>
      <c r="B469" t="s">
        <v>36</v>
      </c>
      <c r="C469" s="65">
        <v>136</v>
      </c>
      <c r="D469" s="65">
        <v>-81.3857</v>
      </c>
      <c r="E469" s="65">
        <v>19.302199999999999</v>
      </c>
    </row>
    <row r="470" spans="1:5" ht="15" customHeight="1" x14ac:dyDescent="0.25">
      <c r="A470"/>
      <c r="B470" t="s">
        <v>36</v>
      </c>
      <c r="C470" s="65">
        <v>137</v>
      </c>
      <c r="D470" s="65">
        <v>-57.849200000000003</v>
      </c>
      <c r="E470" s="65">
        <v>-51.701000000000001</v>
      </c>
    </row>
    <row r="471" spans="1:5" ht="15" customHeight="1" x14ac:dyDescent="0.25">
      <c r="A471"/>
      <c r="B471" t="s">
        <v>36</v>
      </c>
      <c r="C471" s="65">
        <v>138</v>
      </c>
      <c r="D471" s="65">
        <v>-52.330300000000001</v>
      </c>
      <c r="E471" s="65">
        <v>4.9345999999999997</v>
      </c>
    </row>
    <row r="472" spans="1:5" ht="15" customHeight="1" x14ac:dyDescent="0.25">
      <c r="A472"/>
      <c r="B472" t="s">
        <v>36</v>
      </c>
      <c r="C472" s="65">
        <v>139</v>
      </c>
      <c r="D472" s="65">
        <v>-51.721400000000003</v>
      </c>
      <c r="E472" s="65">
        <v>64.183599999999998</v>
      </c>
    </row>
    <row r="473" spans="1:5" ht="15" customHeight="1" x14ac:dyDescent="0.25">
      <c r="A473"/>
      <c r="B473" t="s">
        <v>36</v>
      </c>
      <c r="C473" s="65">
        <v>140</v>
      </c>
      <c r="D473" s="65">
        <v>-61.722000000000001</v>
      </c>
      <c r="E473" s="65">
        <v>15.9985</v>
      </c>
    </row>
    <row r="474" spans="1:5" ht="15" customHeight="1" x14ac:dyDescent="0.25">
      <c r="A474"/>
      <c r="B474" t="s">
        <v>36</v>
      </c>
      <c r="C474" s="65">
        <v>141</v>
      </c>
      <c r="D474" s="65">
        <v>-61.076000000000001</v>
      </c>
      <c r="E474" s="65">
        <v>14.5997</v>
      </c>
    </row>
    <row r="475" spans="1:5" ht="15" customHeight="1" x14ac:dyDescent="0.25">
      <c r="A475"/>
      <c r="B475" t="s">
        <v>36</v>
      </c>
      <c r="C475" s="65">
        <v>142</v>
      </c>
      <c r="D475" s="65">
        <v>-62.2014</v>
      </c>
      <c r="E475" s="65">
        <v>16.680199999999999</v>
      </c>
    </row>
    <row r="476" spans="1:5" ht="15" customHeight="1" x14ac:dyDescent="0.25">
      <c r="A476"/>
      <c r="B476" t="s">
        <v>36</v>
      </c>
      <c r="C476" s="65">
        <v>143</v>
      </c>
      <c r="D476" s="65">
        <v>-68.933499999999995</v>
      </c>
      <c r="E476" s="65">
        <v>12.103400000000001</v>
      </c>
    </row>
    <row r="477" spans="1:5" ht="15" customHeight="1" x14ac:dyDescent="0.25">
      <c r="A477"/>
      <c r="B477" t="s">
        <v>36</v>
      </c>
      <c r="C477" s="65">
        <v>144</v>
      </c>
      <c r="D477" s="65">
        <v>-66.066699999999997</v>
      </c>
      <c r="E477" s="65">
        <v>18.45</v>
      </c>
    </row>
    <row r="478" spans="1:5" ht="15" customHeight="1" x14ac:dyDescent="0.25">
      <c r="A478"/>
      <c r="B478" t="s">
        <v>36</v>
      </c>
      <c r="C478" s="65">
        <v>145</v>
      </c>
      <c r="D478" s="65">
        <v>-56.196800000000003</v>
      </c>
      <c r="E478" s="65">
        <v>46.787799999999997</v>
      </c>
    </row>
    <row r="479" spans="1:5" ht="15" customHeight="1" x14ac:dyDescent="0.25">
      <c r="A479"/>
      <c r="B479" t="s">
        <v>36</v>
      </c>
      <c r="C479" s="65">
        <v>146</v>
      </c>
      <c r="D479" s="65">
        <v>-71.136300000000006</v>
      </c>
      <c r="E479" s="65">
        <v>21.460799999999999</v>
      </c>
    </row>
    <row r="480" spans="1:5" ht="15" customHeight="1" x14ac:dyDescent="0.25">
      <c r="A480"/>
      <c r="B480" t="s">
        <v>36</v>
      </c>
      <c r="C480" s="65">
        <v>147</v>
      </c>
      <c r="D480" s="65">
        <v>-64.932599999999994</v>
      </c>
      <c r="E480" s="65">
        <v>18.340499999999999</v>
      </c>
    </row>
    <row r="481" spans="1:5" ht="15" customHeight="1" x14ac:dyDescent="0.25">
      <c r="A481"/>
      <c r="B481" t="s">
        <v>36</v>
      </c>
      <c r="C481" s="65">
        <v>148</v>
      </c>
      <c r="D481" s="65">
        <v>3.0596999999999999</v>
      </c>
      <c r="E481" s="65">
        <v>36.775500000000001</v>
      </c>
    </row>
    <row r="482" spans="1:5" ht="15" customHeight="1" x14ac:dyDescent="0.25">
      <c r="A482"/>
      <c r="B482" t="s">
        <v>36</v>
      </c>
      <c r="C482" s="65">
        <v>149</v>
      </c>
      <c r="D482" s="65">
        <v>13.230600000000001</v>
      </c>
      <c r="E482" s="65">
        <v>-8.8158999999999992</v>
      </c>
    </row>
    <row r="483" spans="1:5" ht="15" customHeight="1" x14ac:dyDescent="0.25">
      <c r="A483"/>
      <c r="B483" t="s">
        <v>36</v>
      </c>
      <c r="C483" s="65">
        <v>150</v>
      </c>
      <c r="D483" s="65">
        <v>2.6322999999999999</v>
      </c>
      <c r="E483" s="65">
        <v>6.4779</v>
      </c>
    </row>
    <row r="484" spans="1:5" ht="15" customHeight="1" x14ac:dyDescent="0.25">
      <c r="A484"/>
      <c r="B484" t="s">
        <v>36</v>
      </c>
      <c r="C484" s="65">
        <v>151</v>
      </c>
      <c r="D484" s="65">
        <v>25.908899999999999</v>
      </c>
      <c r="E484" s="65">
        <v>-24.657</v>
      </c>
    </row>
    <row r="485" spans="1:5" ht="15" customHeight="1" x14ac:dyDescent="0.25">
      <c r="A485"/>
      <c r="B485" t="s">
        <v>36</v>
      </c>
      <c r="C485" s="65">
        <v>152</v>
      </c>
      <c r="D485" s="65">
        <v>-1.5351999999999999</v>
      </c>
      <c r="E485" s="65">
        <v>12.3569</v>
      </c>
    </row>
    <row r="486" spans="1:5" ht="15" customHeight="1" x14ac:dyDescent="0.25">
      <c r="A486"/>
      <c r="B486" t="s">
        <v>36</v>
      </c>
      <c r="C486" s="65">
        <v>153</v>
      </c>
      <c r="D486" s="65">
        <v>29.362200000000001</v>
      </c>
      <c r="E486" s="65">
        <v>-3.3818000000000001</v>
      </c>
    </row>
    <row r="487" spans="1:5" ht="15" customHeight="1" x14ac:dyDescent="0.25">
      <c r="A487"/>
      <c r="B487" t="s">
        <v>36</v>
      </c>
      <c r="C487" s="65">
        <v>154</v>
      </c>
      <c r="D487" s="65">
        <v>11.521699999999999</v>
      </c>
      <c r="E487" s="65">
        <v>3.8612000000000002</v>
      </c>
    </row>
    <row r="488" spans="1:5" ht="15" customHeight="1" x14ac:dyDescent="0.25">
      <c r="A488"/>
      <c r="B488" t="s">
        <v>36</v>
      </c>
      <c r="C488" s="65">
        <v>155</v>
      </c>
      <c r="D488" s="65">
        <v>-23.5153</v>
      </c>
      <c r="E488" s="65">
        <v>14.919499999999999</v>
      </c>
    </row>
    <row r="489" spans="1:5" ht="15" customHeight="1" x14ac:dyDescent="0.25">
      <c r="A489"/>
      <c r="B489" t="s">
        <v>36</v>
      </c>
      <c r="C489" s="65">
        <v>156</v>
      </c>
      <c r="D489" s="65">
        <v>18.587299999999999</v>
      </c>
      <c r="E489" s="65">
        <v>4.3620999999999999</v>
      </c>
    </row>
    <row r="490" spans="1:5" ht="15" customHeight="1" x14ac:dyDescent="0.25">
      <c r="A490"/>
      <c r="B490" t="s">
        <v>36</v>
      </c>
      <c r="C490" s="65">
        <v>157</v>
      </c>
      <c r="D490" s="65">
        <v>15.035500000000001</v>
      </c>
      <c r="E490" s="65">
        <v>12.1121</v>
      </c>
    </row>
    <row r="491" spans="1:5" ht="15" customHeight="1" x14ac:dyDescent="0.25">
      <c r="A491"/>
      <c r="B491" t="s">
        <v>36</v>
      </c>
      <c r="C491" s="65">
        <v>158</v>
      </c>
      <c r="D491" s="65">
        <v>43.241199999999999</v>
      </c>
      <c r="E491" s="65">
        <v>-11.7004</v>
      </c>
    </row>
    <row r="492" spans="1:5" ht="15" customHeight="1" x14ac:dyDescent="0.25">
      <c r="A492"/>
      <c r="B492" t="s">
        <v>36</v>
      </c>
      <c r="C492" s="65">
        <v>159</v>
      </c>
      <c r="D492" s="65">
        <v>15.2662</v>
      </c>
      <c r="E492" s="65">
        <v>-4.2766999999999999</v>
      </c>
    </row>
    <row r="493" spans="1:5" ht="15" customHeight="1" x14ac:dyDescent="0.25">
      <c r="A493"/>
      <c r="B493" t="s">
        <v>36</v>
      </c>
      <c r="C493" s="65">
        <v>160</v>
      </c>
      <c r="D493" s="65">
        <v>15.3271</v>
      </c>
      <c r="E493" s="65">
        <v>-4.3369</v>
      </c>
    </row>
    <row r="494" spans="1:5" ht="15" customHeight="1" x14ac:dyDescent="0.25">
      <c r="A494"/>
      <c r="B494" t="s">
        <v>36</v>
      </c>
      <c r="C494" s="65">
        <v>161</v>
      </c>
      <c r="D494" s="65">
        <v>-5.2728000000000002</v>
      </c>
      <c r="E494" s="65">
        <v>6.8067000000000002</v>
      </c>
    </row>
    <row r="495" spans="1:5" ht="15" customHeight="1" x14ac:dyDescent="0.25">
      <c r="A495"/>
      <c r="B495" t="s">
        <v>36</v>
      </c>
      <c r="C495" s="65">
        <v>162</v>
      </c>
      <c r="D495" s="65">
        <v>43.142499999999998</v>
      </c>
      <c r="E495" s="65">
        <v>11.5806</v>
      </c>
    </row>
    <row r="496" spans="1:5" ht="15" customHeight="1" x14ac:dyDescent="0.25">
      <c r="A496"/>
      <c r="B496" t="s">
        <v>36</v>
      </c>
      <c r="C496" s="65">
        <v>163</v>
      </c>
      <c r="D496" s="65">
        <v>31.2272</v>
      </c>
      <c r="E496" s="65">
        <v>30.057099999999998</v>
      </c>
    </row>
    <row r="497" spans="1:5" ht="15" customHeight="1" x14ac:dyDescent="0.25">
      <c r="A497"/>
      <c r="B497" t="s">
        <v>36</v>
      </c>
      <c r="C497" s="65">
        <v>164</v>
      </c>
      <c r="D497" s="65">
        <v>8.7741000000000007</v>
      </c>
      <c r="E497" s="65">
        <v>3.7523</v>
      </c>
    </row>
    <row r="498" spans="1:5" ht="15" customHeight="1" x14ac:dyDescent="0.25">
      <c r="A498"/>
      <c r="B498" t="s">
        <v>36</v>
      </c>
      <c r="C498" s="65">
        <v>165</v>
      </c>
      <c r="D498" s="65">
        <v>38.918300000000002</v>
      </c>
      <c r="E498" s="65">
        <v>15.3315</v>
      </c>
    </row>
    <row r="499" spans="1:5" ht="15" customHeight="1" x14ac:dyDescent="0.25">
      <c r="A499"/>
      <c r="B499" t="s">
        <v>36</v>
      </c>
      <c r="C499" s="65">
        <v>166</v>
      </c>
      <c r="D499" s="65">
        <v>38.7575</v>
      </c>
      <c r="E499" s="65">
        <v>9.0084</v>
      </c>
    </row>
    <row r="500" spans="1:5" ht="15" customHeight="1" x14ac:dyDescent="0.25">
      <c r="A500"/>
      <c r="B500" t="s">
        <v>36</v>
      </c>
      <c r="C500" s="65">
        <v>167</v>
      </c>
      <c r="D500" s="65">
        <v>9.4496000000000002</v>
      </c>
      <c r="E500" s="65">
        <v>0.38579999999999998</v>
      </c>
    </row>
    <row r="501" spans="1:5" ht="15" customHeight="1" x14ac:dyDescent="0.25">
      <c r="A501"/>
      <c r="B501" t="s">
        <v>36</v>
      </c>
      <c r="C501" s="65">
        <v>168</v>
      </c>
      <c r="D501" s="65">
        <v>-16.677499999999998</v>
      </c>
      <c r="E501" s="65">
        <v>13.4399</v>
      </c>
    </row>
    <row r="502" spans="1:5" ht="15" customHeight="1" x14ac:dyDescent="0.25">
      <c r="A502"/>
      <c r="B502" t="s">
        <v>36</v>
      </c>
      <c r="C502" s="65">
        <v>169</v>
      </c>
      <c r="D502" s="65">
        <v>-0.2074</v>
      </c>
      <c r="E502" s="65">
        <v>5.5400999999999998</v>
      </c>
    </row>
    <row r="503" spans="1:5" ht="15" customHeight="1" x14ac:dyDescent="0.25">
      <c r="A503"/>
      <c r="B503" t="s">
        <v>36</v>
      </c>
      <c r="C503" s="65">
        <v>170</v>
      </c>
      <c r="D503" s="65">
        <v>-13.6785</v>
      </c>
      <c r="E503" s="65">
        <v>9.5370000000000008</v>
      </c>
    </row>
    <row r="504" spans="1:5" ht="15" customHeight="1" x14ac:dyDescent="0.25">
      <c r="A504"/>
      <c r="B504" t="s">
        <v>36</v>
      </c>
      <c r="C504" s="65">
        <v>171</v>
      </c>
      <c r="D504" s="65">
        <v>-15.5875</v>
      </c>
      <c r="E504" s="65">
        <v>11.8598</v>
      </c>
    </row>
    <row r="505" spans="1:5" ht="15" customHeight="1" x14ac:dyDescent="0.25">
      <c r="A505"/>
      <c r="B505" t="s">
        <v>36</v>
      </c>
      <c r="C505" s="65">
        <v>172</v>
      </c>
      <c r="D505" s="65">
        <v>36.796500000000002</v>
      </c>
      <c r="E505" s="65">
        <v>-1.2762</v>
      </c>
    </row>
    <row r="506" spans="1:5" ht="15" customHeight="1" x14ac:dyDescent="0.25">
      <c r="A506"/>
      <c r="B506" t="s">
        <v>36</v>
      </c>
      <c r="C506" s="65">
        <v>173</v>
      </c>
      <c r="D506" s="65">
        <v>27.485399999999998</v>
      </c>
      <c r="E506" s="65">
        <v>-29.297599999999999</v>
      </c>
    </row>
    <row r="507" spans="1:5" ht="15" customHeight="1" x14ac:dyDescent="0.25">
      <c r="A507"/>
      <c r="B507" t="s">
        <v>36</v>
      </c>
      <c r="C507" s="65">
        <v>174</v>
      </c>
      <c r="D507" s="65">
        <v>-10.8047</v>
      </c>
      <c r="E507" s="65">
        <v>6.3106</v>
      </c>
    </row>
    <row r="508" spans="1:5" ht="15" customHeight="1" x14ac:dyDescent="0.25">
      <c r="A508"/>
      <c r="B508" t="s">
        <v>36</v>
      </c>
      <c r="C508" s="65">
        <v>175</v>
      </c>
      <c r="D508" s="65">
        <v>13.1897</v>
      </c>
      <c r="E508" s="65">
        <v>32.883000000000003</v>
      </c>
    </row>
    <row r="509" spans="1:5" ht="15" customHeight="1" x14ac:dyDescent="0.25">
      <c r="A509"/>
      <c r="B509" t="s">
        <v>36</v>
      </c>
      <c r="C509" s="65">
        <v>176</v>
      </c>
      <c r="D509" s="65">
        <v>47.523699999999998</v>
      </c>
      <c r="E509" s="65">
        <v>-18.920100000000001</v>
      </c>
    </row>
    <row r="510" spans="1:5" ht="15" customHeight="1" x14ac:dyDescent="0.25">
      <c r="A510"/>
      <c r="B510" t="s">
        <v>36</v>
      </c>
      <c r="C510" s="65">
        <v>177</v>
      </c>
      <c r="D510" s="65">
        <v>33.770299999999999</v>
      </c>
      <c r="E510" s="65">
        <v>-13.9899</v>
      </c>
    </row>
    <row r="511" spans="1:5" ht="15" customHeight="1" x14ac:dyDescent="0.25">
      <c r="A511"/>
      <c r="B511" t="s">
        <v>36</v>
      </c>
      <c r="C511" s="65">
        <v>178</v>
      </c>
      <c r="D511" s="65">
        <v>-7.9863999999999997</v>
      </c>
      <c r="E511" s="65">
        <v>12.653</v>
      </c>
    </row>
    <row r="512" spans="1:5" ht="15" customHeight="1" x14ac:dyDescent="0.25">
      <c r="A512"/>
      <c r="B512" t="s">
        <v>36</v>
      </c>
      <c r="C512" s="65">
        <v>179</v>
      </c>
      <c r="D512" s="65">
        <v>-15.99</v>
      </c>
      <c r="E512" s="65">
        <v>18.0669</v>
      </c>
    </row>
    <row r="513" spans="1:5" ht="15" customHeight="1" x14ac:dyDescent="0.25">
      <c r="A513"/>
      <c r="B513" t="s">
        <v>36</v>
      </c>
      <c r="C513" s="65">
        <v>180</v>
      </c>
      <c r="D513" s="65">
        <v>57.489600000000003</v>
      </c>
      <c r="E513" s="65">
        <v>-20.165400000000002</v>
      </c>
    </row>
    <row r="514" spans="1:5" ht="15" customHeight="1" x14ac:dyDescent="0.25">
      <c r="A514"/>
      <c r="B514" t="s">
        <v>36</v>
      </c>
      <c r="C514" s="65">
        <v>181</v>
      </c>
      <c r="D514" s="65">
        <v>-6.8704000000000001</v>
      </c>
      <c r="E514" s="65">
        <v>33.990499999999997</v>
      </c>
    </row>
    <row r="515" spans="1:5" ht="15" customHeight="1" x14ac:dyDescent="0.25">
      <c r="A515"/>
      <c r="B515" t="s">
        <v>36</v>
      </c>
      <c r="C515" s="65">
        <v>182</v>
      </c>
      <c r="D515" s="65">
        <v>32.580399999999997</v>
      </c>
      <c r="E515" s="65">
        <v>-25.968599999999999</v>
      </c>
    </row>
    <row r="516" spans="1:5" ht="15" customHeight="1" x14ac:dyDescent="0.25">
      <c r="A516"/>
      <c r="B516" t="s">
        <v>36</v>
      </c>
      <c r="C516" s="65">
        <v>183</v>
      </c>
      <c r="D516" s="65">
        <v>17.080500000000001</v>
      </c>
      <c r="E516" s="65">
        <v>-22.5749</v>
      </c>
    </row>
    <row r="517" spans="1:5" ht="15" customHeight="1" x14ac:dyDescent="0.25">
      <c r="A517"/>
      <c r="B517" t="s">
        <v>36</v>
      </c>
      <c r="C517" s="65">
        <v>184</v>
      </c>
      <c r="D517" s="65">
        <v>2.1156999999999999</v>
      </c>
      <c r="E517" s="65">
        <v>13.516400000000001</v>
      </c>
    </row>
    <row r="518" spans="1:5" ht="15" customHeight="1" x14ac:dyDescent="0.25">
      <c r="A518"/>
      <c r="B518" t="s">
        <v>36</v>
      </c>
      <c r="C518" s="65">
        <v>185</v>
      </c>
      <c r="D518" s="65">
        <v>7.4890999999999996</v>
      </c>
      <c r="E518" s="65">
        <v>9.0579999999999998</v>
      </c>
    </row>
    <row r="519" spans="1:5" ht="15" customHeight="1" x14ac:dyDescent="0.25">
      <c r="A519"/>
      <c r="B519" t="s">
        <v>36</v>
      </c>
      <c r="C519" s="65">
        <v>186</v>
      </c>
      <c r="D519" s="65">
        <v>30.061900000000001</v>
      </c>
      <c r="E519" s="65">
        <v>-1.9440999999999999</v>
      </c>
    </row>
    <row r="520" spans="1:5" ht="15" customHeight="1" x14ac:dyDescent="0.25">
      <c r="A520"/>
      <c r="B520" t="s">
        <v>36</v>
      </c>
      <c r="C520" s="65">
        <v>187</v>
      </c>
      <c r="D520" s="65">
        <v>6.7310999999999996</v>
      </c>
      <c r="E520" s="65">
        <v>0.33600000000000002</v>
      </c>
    </row>
    <row r="521" spans="1:5" ht="15" customHeight="1" x14ac:dyDescent="0.25">
      <c r="A521"/>
      <c r="B521" t="s">
        <v>36</v>
      </c>
      <c r="C521" s="65">
        <v>188</v>
      </c>
      <c r="D521" s="65">
        <v>-17.443899999999999</v>
      </c>
      <c r="E521" s="65">
        <v>14.6953</v>
      </c>
    </row>
    <row r="522" spans="1:5" ht="15" customHeight="1" x14ac:dyDescent="0.25">
      <c r="A522"/>
      <c r="B522" t="s">
        <v>36</v>
      </c>
      <c r="C522" s="65">
        <v>189</v>
      </c>
      <c r="D522" s="65">
        <v>55.45</v>
      </c>
      <c r="E522" s="65">
        <v>-4.6166999999999998</v>
      </c>
    </row>
    <row r="523" spans="1:5" ht="15" customHeight="1" x14ac:dyDescent="0.25">
      <c r="A523"/>
      <c r="B523" t="s">
        <v>36</v>
      </c>
      <c r="C523" s="65">
        <v>190</v>
      </c>
      <c r="D523" s="65">
        <v>-13.2659</v>
      </c>
      <c r="E523" s="65">
        <v>8.4696999999999996</v>
      </c>
    </row>
    <row r="524" spans="1:5" ht="15" customHeight="1" x14ac:dyDescent="0.25">
      <c r="A524"/>
      <c r="B524" t="s">
        <v>36</v>
      </c>
      <c r="C524" s="65">
        <v>191</v>
      </c>
      <c r="D524" s="65">
        <v>45.342599999999997</v>
      </c>
      <c r="E524" s="65">
        <v>2.0411000000000001</v>
      </c>
    </row>
    <row r="525" spans="1:5" ht="15" customHeight="1" x14ac:dyDescent="0.25">
      <c r="A525"/>
      <c r="B525" t="s">
        <v>36</v>
      </c>
      <c r="C525" s="65">
        <v>192</v>
      </c>
      <c r="D525" s="65">
        <v>28.1876</v>
      </c>
      <c r="E525" s="65">
        <v>-25.746300000000002</v>
      </c>
    </row>
    <row r="526" spans="1:5" ht="15" customHeight="1" x14ac:dyDescent="0.25">
      <c r="A526"/>
      <c r="B526" t="s">
        <v>36</v>
      </c>
      <c r="C526" s="65">
        <v>193</v>
      </c>
      <c r="D526" s="65">
        <v>32.533000000000001</v>
      </c>
      <c r="E526" s="65">
        <v>15.633100000000001</v>
      </c>
    </row>
    <row r="527" spans="1:5" ht="15" customHeight="1" x14ac:dyDescent="0.25">
      <c r="A527"/>
      <c r="B527" t="s">
        <v>36</v>
      </c>
      <c r="C527" s="65">
        <v>194</v>
      </c>
      <c r="D527" s="65">
        <v>31.140999999999998</v>
      </c>
      <c r="E527" s="65">
        <v>-26.3186</v>
      </c>
    </row>
    <row r="528" spans="1:5" ht="15" customHeight="1" x14ac:dyDescent="0.25">
      <c r="A528"/>
      <c r="B528" t="s">
        <v>36</v>
      </c>
      <c r="C528" s="65">
        <v>195</v>
      </c>
      <c r="D528" s="65">
        <v>35.749699999999997</v>
      </c>
      <c r="E528" s="65">
        <v>-6.1669999999999998</v>
      </c>
    </row>
    <row r="529" spans="1:5" ht="15" customHeight="1" x14ac:dyDescent="0.25">
      <c r="A529"/>
      <c r="B529" t="s">
        <v>36</v>
      </c>
      <c r="C529" s="65">
        <v>196</v>
      </c>
      <c r="D529" s="65">
        <v>1.2255</v>
      </c>
      <c r="E529" s="65">
        <v>6.1227999999999998</v>
      </c>
    </row>
    <row r="530" spans="1:5" ht="15" customHeight="1" x14ac:dyDescent="0.25">
      <c r="A530"/>
      <c r="B530" t="s">
        <v>36</v>
      </c>
      <c r="C530" s="65">
        <v>197</v>
      </c>
      <c r="D530" s="65">
        <v>10.1761</v>
      </c>
      <c r="E530" s="65">
        <v>36.811700000000002</v>
      </c>
    </row>
    <row r="531" spans="1:5" ht="15" customHeight="1" x14ac:dyDescent="0.25">
      <c r="A531"/>
      <c r="B531" t="s">
        <v>36</v>
      </c>
      <c r="C531" s="65">
        <v>198</v>
      </c>
      <c r="D531" s="65">
        <v>32.571399999999997</v>
      </c>
      <c r="E531" s="65">
        <v>0.31330000000000002</v>
      </c>
    </row>
    <row r="532" spans="1:5" ht="15" customHeight="1" x14ac:dyDescent="0.25">
      <c r="A532"/>
      <c r="B532" t="s">
        <v>36</v>
      </c>
      <c r="C532" s="65">
        <v>199</v>
      </c>
      <c r="D532" s="65">
        <v>28.280899999999999</v>
      </c>
      <c r="E532" s="65">
        <v>-15.4145</v>
      </c>
    </row>
    <row r="533" spans="1:5" ht="15" customHeight="1" x14ac:dyDescent="0.25">
      <c r="A533"/>
      <c r="B533" t="s">
        <v>36</v>
      </c>
      <c r="C533" s="65">
        <v>200</v>
      </c>
      <c r="D533" s="65">
        <v>31.049600000000002</v>
      </c>
      <c r="E533" s="65">
        <v>-17.822700000000001</v>
      </c>
    </row>
    <row r="534" spans="1:5" ht="15" customHeight="1" x14ac:dyDescent="0.25">
      <c r="A534"/>
      <c r="B534" t="s">
        <v>36</v>
      </c>
      <c r="C534" s="65">
        <v>201</v>
      </c>
      <c r="D534" s="65">
        <v>45.227800000000002</v>
      </c>
      <c r="E534" s="65">
        <v>-12.7806</v>
      </c>
    </row>
    <row r="535" spans="1:5" ht="15" customHeight="1" x14ac:dyDescent="0.25">
      <c r="A535"/>
      <c r="B535" t="s">
        <v>36</v>
      </c>
      <c r="C535" s="65">
        <v>202</v>
      </c>
      <c r="D535" s="65">
        <v>55.460299999999997</v>
      </c>
      <c r="E535" s="65">
        <v>-20.873200000000001</v>
      </c>
    </row>
    <row r="536" spans="1:5" ht="15" customHeight="1" x14ac:dyDescent="0.25">
      <c r="A536"/>
      <c r="B536" t="s">
        <v>36</v>
      </c>
      <c r="C536" s="65">
        <v>203</v>
      </c>
      <c r="D536" s="65">
        <v>-5.7180999999999997</v>
      </c>
      <c r="E536" s="65">
        <v>-15.9244</v>
      </c>
    </row>
    <row r="537" spans="1:5" ht="15" customHeight="1" x14ac:dyDescent="0.25">
      <c r="A537"/>
      <c r="B537" t="s">
        <v>36</v>
      </c>
      <c r="C537" s="65">
        <v>204</v>
      </c>
      <c r="D537" s="65">
        <v>-13.2033</v>
      </c>
      <c r="E537" s="65">
        <v>27.153600000000001</v>
      </c>
    </row>
    <row r="538" spans="1:5" ht="15" customHeight="1" x14ac:dyDescent="0.25">
      <c r="A538"/>
      <c r="B538" t="s">
        <v>36</v>
      </c>
      <c r="C538" s="65">
        <v>205</v>
      </c>
      <c r="D538" s="65">
        <v>149.12860000000001</v>
      </c>
      <c r="E538" s="65">
        <v>-35.281999999999996</v>
      </c>
    </row>
    <row r="539" spans="1:5" ht="15" customHeight="1" x14ac:dyDescent="0.25">
      <c r="A539"/>
      <c r="B539" t="s">
        <v>36</v>
      </c>
      <c r="C539" s="65">
        <v>206</v>
      </c>
      <c r="D539" s="65">
        <v>178.4419</v>
      </c>
      <c r="E539" s="65">
        <v>-18.1416</v>
      </c>
    </row>
    <row r="540" spans="1:5" ht="15" customHeight="1" x14ac:dyDescent="0.25">
      <c r="A540"/>
      <c r="B540" t="s">
        <v>36</v>
      </c>
      <c r="C540" s="65">
        <v>207</v>
      </c>
      <c r="D540" s="65">
        <v>172.97839999999999</v>
      </c>
      <c r="E540" s="65">
        <v>1.3282</v>
      </c>
    </row>
    <row r="541" spans="1:5" ht="15" customHeight="1" x14ac:dyDescent="0.25">
      <c r="A541"/>
      <c r="B541" t="s">
        <v>36</v>
      </c>
      <c r="C541" s="65">
        <v>208</v>
      </c>
      <c r="D541" s="65">
        <v>171.36670000000001</v>
      </c>
      <c r="E541" s="65">
        <v>7.1166999999999998</v>
      </c>
    </row>
    <row r="542" spans="1:5" ht="15" customHeight="1" x14ac:dyDescent="0.25">
      <c r="A542"/>
      <c r="B542" t="s">
        <v>36</v>
      </c>
      <c r="C542" s="65">
        <v>209</v>
      </c>
      <c r="D542" s="65">
        <v>158.18539999999999</v>
      </c>
      <c r="E542" s="65">
        <v>6.9177</v>
      </c>
    </row>
    <row r="543" spans="1:5" ht="15" customHeight="1" x14ac:dyDescent="0.25">
      <c r="A543"/>
      <c r="B543" t="s">
        <v>36</v>
      </c>
      <c r="C543" s="65">
        <v>210</v>
      </c>
      <c r="D543" s="65">
        <v>166.9196</v>
      </c>
      <c r="E543" s="65">
        <v>-0.54339999999999999</v>
      </c>
    </row>
    <row r="544" spans="1:5" ht="15" customHeight="1" x14ac:dyDescent="0.25">
      <c r="A544"/>
      <c r="B544" t="s">
        <v>36</v>
      </c>
      <c r="C544" s="65">
        <v>211</v>
      </c>
      <c r="D544" s="65">
        <v>174.77619999999999</v>
      </c>
      <c r="E544" s="65">
        <v>-41.286499999999997</v>
      </c>
    </row>
    <row r="545" spans="1:5" ht="15" customHeight="1" x14ac:dyDescent="0.25">
      <c r="A545"/>
      <c r="B545" t="s">
        <v>36</v>
      </c>
      <c r="C545" s="65">
        <v>212</v>
      </c>
      <c r="D545" s="65">
        <v>134.6241</v>
      </c>
      <c r="E545" s="65">
        <v>7.5007000000000001</v>
      </c>
    </row>
    <row r="546" spans="1:5" ht="15" customHeight="1" x14ac:dyDescent="0.25">
      <c r="A546"/>
      <c r="B546" t="s">
        <v>36</v>
      </c>
      <c r="C546" s="65">
        <v>213</v>
      </c>
      <c r="D546" s="65">
        <v>147.1969</v>
      </c>
      <c r="E546" s="65">
        <v>-9.4656000000000002</v>
      </c>
    </row>
    <row r="547" spans="1:5" ht="15" customHeight="1" x14ac:dyDescent="0.25">
      <c r="A547"/>
      <c r="B547" t="s">
        <v>36</v>
      </c>
      <c r="C547" s="65">
        <v>214</v>
      </c>
      <c r="D547" s="65">
        <v>-171.7518</v>
      </c>
      <c r="E547" s="65">
        <v>-13.8314</v>
      </c>
    </row>
    <row r="548" spans="1:5" ht="15" customHeight="1" x14ac:dyDescent="0.25">
      <c r="A548"/>
      <c r="B548" t="s">
        <v>36</v>
      </c>
      <c r="C548" s="65">
        <v>215</v>
      </c>
      <c r="D548" s="65">
        <v>159.94999999999999</v>
      </c>
      <c r="E548" s="65">
        <v>-9.4332999999999991</v>
      </c>
    </row>
    <row r="549" spans="1:5" ht="15" customHeight="1" x14ac:dyDescent="0.25">
      <c r="A549"/>
      <c r="B549" t="s">
        <v>36</v>
      </c>
      <c r="C549" s="65">
        <v>216</v>
      </c>
      <c r="D549" s="65">
        <v>-175.21639999999999</v>
      </c>
      <c r="E549" s="65">
        <v>-21.135999999999999</v>
      </c>
    </row>
    <row r="550" spans="1:5" ht="15" customHeight="1" x14ac:dyDescent="0.25">
      <c r="A550"/>
      <c r="B550" t="s">
        <v>36</v>
      </c>
      <c r="C550" s="65">
        <v>217</v>
      </c>
      <c r="D550" s="65">
        <v>179.19829999999999</v>
      </c>
      <c r="E550" s="65">
        <v>-8.5210000000000008</v>
      </c>
    </row>
    <row r="551" spans="1:5" ht="15" customHeight="1" x14ac:dyDescent="0.25">
      <c r="A551"/>
      <c r="B551" t="s">
        <v>36</v>
      </c>
      <c r="C551" s="65">
        <v>218</v>
      </c>
      <c r="D551" s="65">
        <v>168.321</v>
      </c>
      <c r="E551" s="65">
        <v>-17.740400000000001</v>
      </c>
    </row>
    <row r="552" spans="1:5" ht="15" customHeight="1" x14ac:dyDescent="0.25">
      <c r="A552"/>
      <c r="B552" t="s">
        <v>36</v>
      </c>
      <c r="C552" s="65">
        <v>219</v>
      </c>
      <c r="D552" s="65">
        <v>-170.70089999999999</v>
      </c>
      <c r="E552" s="65">
        <v>-14.279299999999999</v>
      </c>
    </row>
    <row r="553" spans="1:5" ht="15" customHeight="1" x14ac:dyDescent="0.25">
      <c r="A553"/>
      <c r="B553" t="s">
        <v>36</v>
      </c>
      <c r="C553" s="65">
        <v>220</v>
      </c>
      <c r="D553" s="65">
        <v>105.6807</v>
      </c>
      <c r="E553" s="65">
        <v>-10.428599999999999</v>
      </c>
    </row>
    <row r="554" spans="1:5" ht="15" customHeight="1" x14ac:dyDescent="0.25">
      <c r="A554"/>
      <c r="B554" t="s">
        <v>36</v>
      </c>
      <c r="C554" s="65">
        <v>221</v>
      </c>
      <c r="D554" s="65">
        <v>96.828299999999999</v>
      </c>
      <c r="E554" s="65">
        <v>-12.1869</v>
      </c>
    </row>
    <row r="555" spans="1:5" ht="15" customHeight="1" x14ac:dyDescent="0.25">
      <c r="A555"/>
      <c r="B555" t="s">
        <v>36</v>
      </c>
      <c r="C555" s="65">
        <v>222</v>
      </c>
      <c r="D555" s="65">
        <v>-159.76580000000001</v>
      </c>
      <c r="E555" s="65">
        <v>-21.203900000000001</v>
      </c>
    </row>
    <row r="556" spans="1:5" ht="15" customHeight="1" x14ac:dyDescent="0.25">
      <c r="A556"/>
      <c r="B556" t="s">
        <v>36</v>
      </c>
      <c r="C556" s="65">
        <v>223</v>
      </c>
      <c r="D556" s="65">
        <v>-149.56960000000001</v>
      </c>
      <c r="E556" s="65">
        <v>-17.535</v>
      </c>
    </row>
    <row r="557" spans="1:5" ht="15" customHeight="1" x14ac:dyDescent="0.25">
      <c r="A557"/>
      <c r="B557" t="s">
        <v>36</v>
      </c>
      <c r="C557" s="65">
        <v>224</v>
      </c>
      <c r="D557" s="65">
        <v>144.74700000000001</v>
      </c>
      <c r="E557" s="65">
        <v>13.466699999999999</v>
      </c>
    </row>
    <row r="558" spans="1:5" ht="15" customHeight="1" x14ac:dyDescent="0.25">
      <c r="A558"/>
      <c r="B558" t="s">
        <v>36</v>
      </c>
      <c r="C558" s="65">
        <v>225</v>
      </c>
      <c r="D558" s="65">
        <v>166.4581</v>
      </c>
      <c r="E558" s="65">
        <v>-22.2758</v>
      </c>
    </row>
    <row r="559" spans="1:5" ht="15" customHeight="1" x14ac:dyDescent="0.25">
      <c r="A559"/>
      <c r="B559" t="s">
        <v>36</v>
      </c>
      <c r="C559" s="65">
        <v>226</v>
      </c>
      <c r="D559" s="65">
        <v>-169.9237</v>
      </c>
      <c r="E559" s="65">
        <v>-19.0565</v>
      </c>
    </row>
    <row r="560" spans="1:5" ht="15" customHeight="1" x14ac:dyDescent="0.25">
      <c r="A560"/>
      <c r="B560" t="s">
        <v>36</v>
      </c>
      <c r="C560" s="65">
        <v>227</v>
      </c>
      <c r="D560" s="65">
        <v>167.9666</v>
      </c>
      <c r="E560" s="65">
        <v>-29.054500000000001</v>
      </c>
    </row>
    <row r="561" spans="1:5" ht="15" customHeight="1" x14ac:dyDescent="0.25">
      <c r="A561"/>
      <c r="B561" t="s">
        <v>36</v>
      </c>
      <c r="C561" s="65">
        <v>228</v>
      </c>
      <c r="D561" s="65">
        <v>145.71969999999999</v>
      </c>
      <c r="E561" s="65">
        <v>15.206899999999999</v>
      </c>
    </row>
    <row r="562" spans="1:5" ht="15" customHeight="1" x14ac:dyDescent="0.25">
      <c r="A562"/>
      <c r="B562" t="s">
        <v>36</v>
      </c>
      <c r="C562" s="65">
        <v>229</v>
      </c>
      <c r="D562" s="65">
        <v>-130.1027</v>
      </c>
      <c r="E562" s="65">
        <v>-25.066199999999998</v>
      </c>
    </row>
    <row r="563" spans="1:5" ht="15" customHeight="1" x14ac:dyDescent="0.25">
      <c r="A563"/>
      <c r="B563" t="s">
        <v>36</v>
      </c>
      <c r="C563" s="65">
        <v>230</v>
      </c>
      <c r="D563" s="65">
        <v>-176.143</v>
      </c>
      <c r="E563" s="65">
        <v>-13.2784</v>
      </c>
    </row>
    <row r="564" spans="1:5" ht="15" customHeight="1" x14ac:dyDescent="0.25">
      <c r="A564"/>
      <c r="B564" t="s">
        <v>54</v>
      </c>
      <c r="C564" s="65">
        <v>1</v>
      </c>
      <c r="D564" s="65">
        <v>0</v>
      </c>
      <c r="E564" s="65">
        <v>15</v>
      </c>
    </row>
    <row r="565" spans="1:5" ht="15" customHeight="1" x14ac:dyDescent="0.25">
      <c r="A565"/>
      <c r="B565" t="s">
        <v>54</v>
      </c>
      <c r="C565" s="65">
        <v>2</v>
      </c>
      <c r="D565" s="65">
        <v>0</v>
      </c>
      <c r="E565" s="65">
        <v>22</v>
      </c>
    </row>
    <row r="566" spans="1:5" ht="15" customHeight="1" x14ac:dyDescent="0.25">
      <c r="A566"/>
      <c r="B566" t="s">
        <v>54</v>
      </c>
      <c r="C566" s="65">
        <v>3</v>
      </c>
      <c r="D566" s="65">
        <v>0</v>
      </c>
      <c r="E566" s="65">
        <v>29</v>
      </c>
    </row>
    <row r="567" spans="1:5" ht="15" customHeight="1" x14ac:dyDescent="0.25">
      <c r="A567"/>
      <c r="B567" t="s">
        <v>54</v>
      </c>
      <c r="C567" s="65">
        <v>4</v>
      </c>
      <c r="D567" s="65">
        <v>0</v>
      </c>
      <c r="E567" s="65">
        <v>32</v>
      </c>
    </row>
    <row r="568" spans="1:5" ht="15" customHeight="1" x14ac:dyDescent="0.25">
      <c r="A568"/>
      <c r="B568" t="s">
        <v>54</v>
      </c>
      <c r="C568" s="65">
        <v>5</v>
      </c>
      <c r="D568" s="65">
        <v>0</v>
      </c>
      <c r="E568" s="65">
        <v>39</v>
      </c>
    </row>
    <row r="569" spans="1:5" ht="15" customHeight="1" x14ac:dyDescent="0.25">
      <c r="A569"/>
      <c r="B569" t="s">
        <v>54</v>
      </c>
      <c r="C569" s="65">
        <v>6</v>
      </c>
      <c r="D569" s="65">
        <v>0</v>
      </c>
      <c r="E569" s="65">
        <v>43</v>
      </c>
    </row>
    <row r="570" spans="1:5" ht="15" customHeight="1" x14ac:dyDescent="0.25">
      <c r="A570"/>
      <c r="B570" t="s">
        <v>54</v>
      </c>
      <c r="C570" s="65">
        <v>7</v>
      </c>
      <c r="D570" s="65">
        <v>0</v>
      </c>
      <c r="E570" s="65">
        <v>44</v>
      </c>
    </row>
    <row r="571" spans="1:5" ht="15" customHeight="1" x14ac:dyDescent="0.25">
      <c r="A571"/>
      <c r="B571" t="s">
        <v>54</v>
      </c>
      <c r="C571" s="65">
        <v>8</v>
      </c>
      <c r="D571" s="65">
        <v>0</v>
      </c>
      <c r="E571" s="65">
        <v>45</v>
      </c>
    </row>
    <row r="572" spans="1:5" ht="15" customHeight="1" x14ac:dyDescent="0.25">
      <c r="A572"/>
      <c r="B572" t="s">
        <v>54</v>
      </c>
      <c r="C572" s="65">
        <v>9</v>
      </c>
      <c r="D572" s="65">
        <v>0</v>
      </c>
      <c r="E572" s="65">
        <v>46</v>
      </c>
    </row>
    <row r="573" spans="1:5" ht="15" customHeight="1" x14ac:dyDescent="0.25">
      <c r="A573"/>
      <c r="B573" t="s">
        <v>54</v>
      </c>
      <c r="C573" s="65">
        <v>10</v>
      </c>
      <c r="D573" s="65">
        <v>0</v>
      </c>
      <c r="E573" s="65">
        <v>53</v>
      </c>
    </row>
    <row r="574" spans="1:5" ht="15" customHeight="1" x14ac:dyDescent="0.25">
      <c r="A574"/>
      <c r="B574" t="s">
        <v>54</v>
      </c>
      <c r="C574" s="65">
        <v>11</v>
      </c>
      <c r="D574" s="65">
        <v>0</v>
      </c>
      <c r="E574" s="65">
        <v>60</v>
      </c>
    </row>
    <row r="575" spans="1:5" ht="15" customHeight="1" x14ac:dyDescent="0.25">
      <c r="A575"/>
      <c r="B575" t="s">
        <v>54</v>
      </c>
      <c r="C575" s="65">
        <v>12</v>
      </c>
      <c r="D575" s="65">
        <v>0</v>
      </c>
      <c r="E575" s="65">
        <v>67</v>
      </c>
    </row>
    <row r="576" spans="1:5" ht="15" customHeight="1" x14ac:dyDescent="0.25">
      <c r="A576"/>
      <c r="B576" t="s">
        <v>54</v>
      </c>
      <c r="C576" s="65">
        <v>13</v>
      </c>
      <c r="D576" s="65">
        <v>0</v>
      </c>
      <c r="E576" s="65">
        <v>73</v>
      </c>
    </row>
    <row r="577" spans="1:5" ht="15" customHeight="1" x14ac:dyDescent="0.25">
      <c r="A577"/>
      <c r="B577" t="s">
        <v>54</v>
      </c>
      <c r="C577" s="65">
        <v>14</v>
      </c>
      <c r="D577" s="65">
        <v>0</v>
      </c>
      <c r="E577" s="65">
        <v>74</v>
      </c>
    </row>
    <row r="578" spans="1:5" ht="15" customHeight="1" x14ac:dyDescent="0.25">
      <c r="A578"/>
      <c r="B578" t="s">
        <v>54</v>
      </c>
      <c r="C578" s="65">
        <v>15</v>
      </c>
      <c r="D578" s="65">
        <v>0</v>
      </c>
      <c r="E578" s="65">
        <v>79</v>
      </c>
    </row>
    <row r="579" spans="1:5" ht="15" customHeight="1" x14ac:dyDescent="0.25">
      <c r="A579"/>
      <c r="B579" t="s">
        <v>54</v>
      </c>
      <c r="C579" s="65">
        <v>16</v>
      </c>
      <c r="D579" s="65">
        <v>0</v>
      </c>
      <c r="E579" s="65">
        <v>8</v>
      </c>
    </row>
    <row r="580" spans="1:5" ht="15" customHeight="1" x14ac:dyDescent="0.25">
      <c r="A580"/>
      <c r="B580" t="s">
        <v>54</v>
      </c>
      <c r="C580" s="65">
        <v>17</v>
      </c>
      <c r="D580" s="65">
        <v>0</v>
      </c>
      <c r="E580" s="65">
        <v>81</v>
      </c>
    </row>
    <row r="581" spans="1:5" ht="15" customHeight="1" x14ac:dyDescent="0.25">
      <c r="A581"/>
      <c r="B581" t="s">
        <v>54</v>
      </c>
      <c r="C581" s="65">
        <v>18</v>
      </c>
      <c r="D581" s="65">
        <v>0</v>
      </c>
      <c r="E581" s="65">
        <v>87</v>
      </c>
    </row>
    <row r="582" spans="1:5" ht="15" customHeight="1" x14ac:dyDescent="0.25">
      <c r="A582"/>
      <c r="B582" t="s">
        <v>54</v>
      </c>
      <c r="C582" s="65">
        <v>19</v>
      </c>
      <c r="D582" s="65">
        <v>2</v>
      </c>
      <c r="E582" s="65">
        <v>12</v>
      </c>
    </row>
    <row r="583" spans="1:5" ht="15" customHeight="1" x14ac:dyDescent="0.25">
      <c r="A583"/>
      <c r="B583" t="s">
        <v>54</v>
      </c>
      <c r="C583" s="65">
        <v>20</v>
      </c>
      <c r="D583" s="65">
        <v>2</v>
      </c>
      <c r="E583" s="65">
        <v>13</v>
      </c>
    </row>
    <row r="584" spans="1:5" ht="15" customHeight="1" x14ac:dyDescent="0.25">
      <c r="A584"/>
      <c r="B584" t="s">
        <v>54</v>
      </c>
      <c r="C584" s="65">
        <v>21</v>
      </c>
      <c r="D584" s="65">
        <v>2</v>
      </c>
      <c r="E584" s="65">
        <v>15</v>
      </c>
    </row>
    <row r="585" spans="1:5" ht="15" customHeight="1" x14ac:dyDescent="0.25">
      <c r="A585"/>
      <c r="B585" t="s">
        <v>54</v>
      </c>
      <c r="C585" s="65">
        <v>22</v>
      </c>
      <c r="D585" s="65">
        <v>2</v>
      </c>
      <c r="E585" s="65">
        <v>17</v>
      </c>
    </row>
    <row r="586" spans="1:5" ht="15" customHeight="1" x14ac:dyDescent="0.25">
      <c r="A586"/>
      <c r="B586" t="s">
        <v>54</v>
      </c>
      <c r="C586" s="65">
        <v>23</v>
      </c>
      <c r="D586" s="65">
        <v>2</v>
      </c>
      <c r="E586" s="65">
        <v>20</v>
      </c>
    </row>
    <row r="587" spans="1:5" ht="15" customHeight="1" x14ac:dyDescent="0.25">
      <c r="A587"/>
      <c r="B587" t="s">
        <v>54</v>
      </c>
      <c r="C587" s="65">
        <v>24</v>
      </c>
      <c r="D587" s="65">
        <v>2</v>
      </c>
      <c r="E587" s="65">
        <v>23</v>
      </c>
    </row>
    <row r="588" spans="1:5" ht="15" customHeight="1" x14ac:dyDescent="0.25">
      <c r="A588"/>
      <c r="B588" t="s">
        <v>54</v>
      </c>
      <c r="C588" s="65">
        <v>25</v>
      </c>
      <c r="D588" s="65">
        <v>2</v>
      </c>
      <c r="E588" s="65">
        <v>25</v>
      </c>
    </row>
    <row r="589" spans="1:5" ht="15" customHeight="1" x14ac:dyDescent="0.25">
      <c r="A589"/>
      <c r="B589" t="s">
        <v>54</v>
      </c>
      <c r="C589" s="65">
        <v>26</v>
      </c>
      <c r="D589" s="65">
        <v>2</v>
      </c>
      <c r="E589" s="65">
        <v>35</v>
      </c>
    </row>
    <row r="590" spans="1:5" ht="15" customHeight="1" x14ac:dyDescent="0.25">
      <c r="A590"/>
      <c r="B590" t="s">
        <v>54</v>
      </c>
      <c r="C590" s="65">
        <v>27</v>
      </c>
      <c r="D590" s="65">
        <v>2</v>
      </c>
      <c r="E590" s="65">
        <v>38</v>
      </c>
    </row>
    <row r="591" spans="1:5" ht="15" customHeight="1" x14ac:dyDescent="0.25">
      <c r="A591"/>
      <c r="B591" t="s">
        <v>54</v>
      </c>
      <c r="C591" s="65">
        <v>28</v>
      </c>
      <c r="D591" s="65">
        <v>2</v>
      </c>
      <c r="E591" s="65">
        <v>40</v>
      </c>
    </row>
    <row r="592" spans="1:5" ht="15" customHeight="1" x14ac:dyDescent="0.25">
      <c r="A592"/>
      <c r="B592" t="s">
        <v>54</v>
      </c>
      <c r="C592" s="65">
        <v>29</v>
      </c>
      <c r="D592" s="65">
        <v>2</v>
      </c>
      <c r="E592" s="65">
        <v>42</v>
      </c>
    </row>
    <row r="593" spans="1:5" ht="15" customHeight="1" x14ac:dyDescent="0.25">
      <c r="A593"/>
      <c r="B593" t="s">
        <v>54</v>
      </c>
      <c r="C593" s="65">
        <v>30</v>
      </c>
      <c r="D593" s="65">
        <v>2</v>
      </c>
      <c r="E593" s="65">
        <v>44</v>
      </c>
    </row>
    <row r="594" spans="1:5" ht="15" customHeight="1" x14ac:dyDescent="0.25">
      <c r="A594"/>
      <c r="B594" t="s">
        <v>54</v>
      </c>
      <c r="C594" s="65">
        <v>31</v>
      </c>
      <c r="D594" s="65">
        <v>2</v>
      </c>
      <c r="E594" s="65">
        <v>47</v>
      </c>
    </row>
    <row r="595" spans="1:5" ht="15" customHeight="1" x14ac:dyDescent="0.25">
      <c r="A595"/>
      <c r="B595" t="s">
        <v>54</v>
      </c>
      <c r="C595" s="65">
        <v>32</v>
      </c>
      <c r="D595" s="65">
        <v>2</v>
      </c>
      <c r="E595" s="65">
        <v>49</v>
      </c>
    </row>
    <row r="596" spans="1:5" ht="15" customHeight="1" x14ac:dyDescent="0.25">
      <c r="A596"/>
      <c r="B596" t="s">
        <v>54</v>
      </c>
      <c r="C596" s="65">
        <v>33</v>
      </c>
      <c r="D596" s="65">
        <v>2</v>
      </c>
      <c r="E596" s="65">
        <v>58</v>
      </c>
    </row>
    <row r="597" spans="1:5" ht="15" customHeight="1" x14ac:dyDescent="0.25">
      <c r="A597"/>
      <c r="B597" t="s">
        <v>54</v>
      </c>
      <c r="C597" s="65">
        <v>34</v>
      </c>
      <c r="D597" s="65">
        <v>2</v>
      </c>
      <c r="E597" s="65">
        <v>61</v>
      </c>
    </row>
    <row r="598" spans="1:5" ht="15" customHeight="1" x14ac:dyDescent="0.25">
      <c r="A598"/>
      <c r="B598" t="s">
        <v>54</v>
      </c>
      <c r="C598" s="65">
        <v>35</v>
      </c>
      <c r="D598" s="65">
        <v>2</v>
      </c>
      <c r="E598" s="65">
        <v>63</v>
      </c>
    </row>
    <row r="599" spans="1:5" ht="15" customHeight="1" x14ac:dyDescent="0.25">
      <c r="A599"/>
      <c r="B599" t="s">
        <v>54</v>
      </c>
      <c r="C599" s="65">
        <v>36</v>
      </c>
      <c r="D599" s="65">
        <v>2</v>
      </c>
      <c r="E599" s="65">
        <v>65</v>
      </c>
    </row>
    <row r="600" spans="1:5" ht="15" customHeight="1" x14ac:dyDescent="0.25">
      <c r="A600"/>
      <c r="B600" t="s">
        <v>54</v>
      </c>
      <c r="C600" s="65">
        <v>37</v>
      </c>
      <c r="D600" s="65">
        <v>2</v>
      </c>
      <c r="E600" s="65">
        <v>67</v>
      </c>
    </row>
    <row r="601" spans="1:5" ht="15" customHeight="1" x14ac:dyDescent="0.25">
      <c r="A601"/>
      <c r="B601" t="s">
        <v>54</v>
      </c>
      <c r="C601" s="65">
        <v>38</v>
      </c>
      <c r="D601" s="65">
        <v>2</v>
      </c>
      <c r="E601" s="65">
        <v>69</v>
      </c>
    </row>
    <row r="602" spans="1:5" ht="15" customHeight="1" x14ac:dyDescent="0.25">
      <c r="A602"/>
      <c r="B602" t="s">
        <v>54</v>
      </c>
      <c r="C602" s="65">
        <v>39</v>
      </c>
      <c r="D602" s="65">
        <v>2</v>
      </c>
      <c r="E602" s="65">
        <v>71</v>
      </c>
    </row>
    <row r="603" spans="1:5" ht="15" customHeight="1" x14ac:dyDescent="0.25">
      <c r="A603"/>
      <c r="B603" t="s">
        <v>54</v>
      </c>
      <c r="C603" s="65">
        <v>40</v>
      </c>
      <c r="D603" s="65">
        <v>2</v>
      </c>
      <c r="E603" s="65">
        <v>74</v>
      </c>
    </row>
    <row r="604" spans="1:5" ht="15" customHeight="1" x14ac:dyDescent="0.25">
      <c r="A604"/>
      <c r="B604" t="s">
        <v>54</v>
      </c>
      <c r="C604" s="65">
        <v>41</v>
      </c>
      <c r="D604" s="65">
        <v>2</v>
      </c>
      <c r="E604" s="65">
        <v>75</v>
      </c>
    </row>
    <row r="605" spans="1:5" ht="15" customHeight="1" x14ac:dyDescent="0.25">
      <c r="A605"/>
      <c r="B605" t="s">
        <v>54</v>
      </c>
      <c r="C605" s="65">
        <v>42</v>
      </c>
      <c r="D605" s="65">
        <v>2</v>
      </c>
      <c r="E605" s="65">
        <v>76</v>
      </c>
    </row>
    <row r="606" spans="1:5" ht="15" customHeight="1" x14ac:dyDescent="0.25">
      <c r="A606"/>
      <c r="B606" t="s">
        <v>54</v>
      </c>
      <c r="C606" s="65">
        <v>43</v>
      </c>
      <c r="D606" s="65">
        <v>2</v>
      </c>
      <c r="E606" s="65">
        <v>82</v>
      </c>
    </row>
    <row r="607" spans="1:5" ht="15" customHeight="1" x14ac:dyDescent="0.25">
      <c r="A607"/>
      <c r="B607" t="s">
        <v>54</v>
      </c>
      <c r="C607" s="65">
        <v>44</v>
      </c>
      <c r="D607" s="65">
        <v>2</v>
      </c>
      <c r="E607" s="65">
        <v>83</v>
      </c>
    </row>
    <row r="608" spans="1:5" ht="15" customHeight="1" x14ac:dyDescent="0.25">
      <c r="A608"/>
      <c r="B608" t="s">
        <v>54</v>
      </c>
      <c r="C608" s="65">
        <v>45</v>
      </c>
      <c r="D608" s="65">
        <v>2</v>
      </c>
      <c r="E608" s="65">
        <v>85</v>
      </c>
    </row>
    <row r="609" spans="1:5" ht="15" customHeight="1" x14ac:dyDescent="0.25">
      <c r="A609"/>
      <c r="B609" t="s">
        <v>54</v>
      </c>
      <c r="C609" s="65">
        <v>46</v>
      </c>
      <c r="D609" s="65">
        <v>2</v>
      </c>
      <c r="E609" s="65">
        <v>87</v>
      </c>
    </row>
    <row r="610" spans="1:5" ht="15" customHeight="1" x14ac:dyDescent="0.25">
      <c r="A610"/>
      <c r="B610" t="s">
        <v>54</v>
      </c>
      <c r="C610" s="65">
        <v>47</v>
      </c>
      <c r="D610" s="65">
        <v>5</v>
      </c>
      <c r="E610" s="65">
        <v>11</v>
      </c>
    </row>
    <row r="611" spans="1:5" ht="15" customHeight="1" x14ac:dyDescent="0.25">
      <c r="A611"/>
      <c r="B611" t="s">
        <v>54</v>
      </c>
      <c r="C611" s="65">
        <v>48</v>
      </c>
      <c r="D611" s="65">
        <v>5</v>
      </c>
      <c r="E611" s="65">
        <v>21</v>
      </c>
    </row>
    <row r="612" spans="1:5" ht="15" customHeight="1" x14ac:dyDescent="0.25">
      <c r="A612"/>
      <c r="B612" t="s">
        <v>54</v>
      </c>
      <c r="C612" s="65">
        <v>49</v>
      </c>
      <c r="D612" s="65">
        <v>5</v>
      </c>
      <c r="E612" s="65">
        <v>24</v>
      </c>
    </row>
    <row r="613" spans="1:5" ht="15" customHeight="1" x14ac:dyDescent="0.25">
      <c r="A613"/>
      <c r="B613" t="s">
        <v>54</v>
      </c>
      <c r="C613" s="65">
        <v>50</v>
      </c>
      <c r="D613" s="65">
        <v>5</v>
      </c>
      <c r="E613" s="65">
        <v>30</v>
      </c>
    </row>
    <row r="614" spans="1:5" ht="15" customHeight="1" x14ac:dyDescent="0.25">
      <c r="A614"/>
      <c r="B614" t="s">
        <v>54</v>
      </c>
      <c r="C614" s="65">
        <v>51</v>
      </c>
      <c r="D614" s="65">
        <v>5</v>
      </c>
      <c r="E614" s="65">
        <v>35</v>
      </c>
    </row>
    <row r="615" spans="1:5" ht="15" customHeight="1" x14ac:dyDescent="0.25">
      <c r="A615"/>
      <c r="B615" t="s">
        <v>54</v>
      </c>
      <c r="C615" s="65">
        <v>52</v>
      </c>
      <c r="D615" s="65">
        <v>5</v>
      </c>
      <c r="E615" s="65">
        <v>37</v>
      </c>
    </row>
    <row r="616" spans="1:5" ht="15" customHeight="1" x14ac:dyDescent="0.25">
      <c r="A616"/>
      <c r="B616" t="s">
        <v>54</v>
      </c>
      <c r="C616" s="65">
        <v>53</v>
      </c>
      <c r="D616" s="65">
        <v>5</v>
      </c>
      <c r="E616" s="65">
        <v>48</v>
      </c>
    </row>
    <row r="617" spans="1:5" ht="15" customHeight="1" x14ac:dyDescent="0.25">
      <c r="A617"/>
      <c r="B617" t="s">
        <v>54</v>
      </c>
      <c r="C617" s="65">
        <v>54</v>
      </c>
      <c r="D617" s="65">
        <v>5</v>
      </c>
      <c r="E617" s="65">
        <v>54</v>
      </c>
    </row>
    <row r="618" spans="1:5" ht="15" customHeight="1" x14ac:dyDescent="0.25">
      <c r="A618"/>
      <c r="B618" t="s">
        <v>54</v>
      </c>
      <c r="C618" s="65">
        <v>55</v>
      </c>
      <c r="D618" s="65">
        <v>5</v>
      </c>
      <c r="E618" s="65">
        <v>59</v>
      </c>
    </row>
    <row r="619" spans="1:5" ht="15" customHeight="1" x14ac:dyDescent="0.25">
      <c r="A619"/>
      <c r="B619" t="s">
        <v>54</v>
      </c>
      <c r="C619" s="65">
        <v>56</v>
      </c>
      <c r="D619" s="65">
        <v>5</v>
      </c>
      <c r="E619" s="65">
        <v>7</v>
      </c>
    </row>
    <row r="620" spans="1:5" ht="15" customHeight="1" x14ac:dyDescent="0.25">
      <c r="A620"/>
      <c r="B620" t="s">
        <v>54</v>
      </c>
      <c r="C620" s="65">
        <v>57</v>
      </c>
      <c r="D620" s="65">
        <v>5</v>
      </c>
      <c r="E620" s="65">
        <v>72</v>
      </c>
    </row>
    <row r="621" spans="1:5" ht="15" customHeight="1" x14ac:dyDescent="0.25">
      <c r="A621"/>
      <c r="B621" t="s">
        <v>54</v>
      </c>
      <c r="C621" s="65">
        <v>58</v>
      </c>
      <c r="D621" s="65">
        <v>5</v>
      </c>
      <c r="E621" s="65">
        <v>91</v>
      </c>
    </row>
    <row r="622" spans="1:5" ht="15" customHeight="1" x14ac:dyDescent="0.25">
      <c r="A622"/>
      <c r="B622" t="s">
        <v>54</v>
      </c>
      <c r="C622" s="65">
        <v>59</v>
      </c>
      <c r="D622" s="65">
        <v>5</v>
      </c>
      <c r="E622" s="65">
        <v>93</v>
      </c>
    </row>
    <row r="623" spans="1:5" ht="15" customHeight="1" x14ac:dyDescent="0.25">
      <c r="A623"/>
      <c r="B623" t="s">
        <v>54</v>
      </c>
      <c r="C623" s="65">
        <v>60</v>
      </c>
      <c r="D623" s="65">
        <v>8</v>
      </c>
      <c r="E623" s="65">
        <v>45</v>
      </c>
    </row>
    <row r="624" spans="1:5" ht="15" customHeight="1" x14ac:dyDescent="0.25">
      <c r="A624"/>
      <c r="B624" t="s">
        <v>54</v>
      </c>
      <c r="C624" s="65">
        <v>61</v>
      </c>
      <c r="D624" s="65">
        <v>8</v>
      </c>
      <c r="E624" s="65">
        <v>70</v>
      </c>
    </row>
    <row r="625" spans="1:5" ht="15" customHeight="1" x14ac:dyDescent="0.25">
      <c r="A625"/>
      <c r="B625" t="s">
        <v>54</v>
      </c>
      <c r="C625" s="65">
        <v>62</v>
      </c>
      <c r="D625" s="65">
        <v>9</v>
      </c>
      <c r="E625" s="65">
        <v>22</v>
      </c>
    </row>
    <row r="626" spans="1:5" ht="15" customHeight="1" x14ac:dyDescent="0.25">
      <c r="A626"/>
      <c r="B626" t="s">
        <v>54</v>
      </c>
      <c r="C626" s="65">
        <v>63</v>
      </c>
      <c r="D626" s="65">
        <v>9</v>
      </c>
      <c r="E626" s="65">
        <v>27</v>
      </c>
    </row>
    <row r="627" spans="1:5" ht="15" customHeight="1" x14ac:dyDescent="0.25">
      <c r="A627"/>
      <c r="B627" t="s">
        <v>54</v>
      </c>
      <c r="C627" s="65">
        <v>64</v>
      </c>
      <c r="D627" s="65">
        <v>9</v>
      </c>
      <c r="E627" s="65">
        <v>38</v>
      </c>
    </row>
    <row r="628" spans="1:5" ht="15" customHeight="1" x14ac:dyDescent="0.25">
      <c r="A628"/>
      <c r="B628" t="s">
        <v>54</v>
      </c>
      <c r="C628" s="65">
        <v>65</v>
      </c>
      <c r="D628" s="65">
        <v>9</v>
      </c>
      <c r="E628" s="65">
        <v>46</v>
      </c>
    </row>
    <row r="629" spans="1:5" ht="15" customHeight="1" x14ac:dyDescent="0.25">
      <c r="A629"/>
      <c r="B629" t="s">
        <v>54</v>
      </c>
      <c r="C629" s="65">
        <v>66</v>
      </c>
      <c r="D629" s="65">
        <v>9</v>
      </c>
      <c r="E629" s="65">
        <v>51</v>
      </c>
    </row>
    <row r="630" spans="1:5" ht="15" customHeight="1" x14ac:dyDescent="0.25">
      <c r="A630"/>
      <c r="B630" t="s">
        <v>54</v>
      </c>
      <c r="C630" s="65">
        <v>67</v>
      </c>
      <c r="D630" s="65">
        <v>9</v>
      </c>
      <c r="E630" s="65">
        <v>63</v>
      </c>
    </row>
    <row r="631" spans="1:5" ht="15" customHeight="1" x14ac:dyDescent="0.25">
      <c r="A631"/>
      <c r="B631" t="s">
        <v>54</v>
      </c>
      <c r="C631" s="65">
        <v>68</v>
      </c>
      <c r="D631" s="65">
        <v>9</v>
      </c>
      <c r="E631" s="65">
        <v>73</v>
      </c>
    </row>
    <row r="632" spans="1:5" ht="15" customHeight="1" x14ac:dyDescent="0.25">
      <c r="A632"/>
      <c r="B632" t="s">
        <v>54</v>
      </c>
      <c r="C632" s="65">
        <v>69</v>
      </c>
      <c r="D632" s="65">
        <v>10</v>
      </c>
      <c r="E632" s="65">
        <v>20</v>
      </c>
    </row>
    <row r="633" spans="1:5" ht="15" customHeight="1" x14ac:dyDescent="0.25">
      <c r="A633"/>
      <c r="B633" t="s">
        <v>54</v>
      </c>
      <c r="C633" s="65">
        <v>70</v>
      </c>
      <c r="D633" s="65">
        <v>10</v>
      </c>
      <c r="E633" s="65">
        <v>22</v>
      </c>
    </row>
    <row r="634" spans="1:5" ht="15" customHeight="1" x14ac:dyDescent="0.25">
      <c r="A634"/>
      <c r="B634" t="s">
        <v>54</v>
      </c>
      <c r="C634" s="65">
        <v>71</v>
      </c>
      <c r="D634" s="65">
        <v>10</v>
      </c>
      <c r="E634" s="65">
        <v>27</v>
      </c>
    </row>
    <row r="635" spans="1:5" ht="15" customHeight="1" x14ac:dyDescent="0.25">
      <c r="A635"/>
      <c r="B635" t="s">
        <v>54</v>
      </c>
      <c r="C635" s="65">
        <v>72</v>
      </c>
      <c r="D635" s="65">
        <v>10</v>
      </c>
      <c r="E635" s="65">
        <v>34</v>
      </c>
    </row>
    <row r="636" spans="1:5" ht="15" customHeight="1" x14ac:dyDescent="0.25">
      <c r="A636"/>
      <c r="B636" t="s">
        <v>54</v>
      </c>
      <c r="C636" s="65">
        <v>73</v>
      </c>
      <c r="D636" s="65">
        <v>10</v>
      </c>
      <c r="E636" s="65">
        <v>46</v>
      </c>
    </row>
    <row r="637" spans="1:5" ht="15" customHeight="1" x14ac:dyDescent="0.25">
      <c r="A637"/>
      <c r="B637" t="s">
        <v>54</v>
      </c>
      <c r="C637" s="65">
        <v>74</v>
      </c>
      <c r="D637" s="65">
        <v>10</v>
      </c>
      <c r="E637" s="65">
        <v>51</v>
      </c>
    </row>
    <row r="638" spans="1:5" ht="15" customHeight="1" x14ac:dyDescent="0.25">
      <c r="A638"/>
      <c r="B638" t="s">
        <v>54</v>
      </c>
      <c r="C638" s="65">
        <v>75</v>
      </c>
      <c r="D638" s="65">
        <v>10</v>
      </c>
      <c r="E638" s="65">
        <v>58</v>
      </c>
    </row>
    <row r="639" spans="1:5" ht="15" customHeight="1" x14ac:dyDescent="0.25">
      <c r="A639"/>
      <c r="B639" t="s">
        <v>54</v>
      </c>
      <c r="C639" s="65">
        <v>76</v>
      </c>
      <c r="D639" s="65">
        <v>10</v>
      </c>
      <c r="E639" s="65">
        <v>71</v>
      </c>
    </row>
    <row r="640" spans="1:5" ht="15" customHeight="1" x14ac:dyDescent="0.25">
      <c r="A640"/>
      <c r="B640" t="s">
        <v>54</v>
      </c>
      <c r="C640" s="65">
        <v>77</v>
      </c>
      <c r="D640" s="65">
        <v>11</v>
      </c>
      <c r="E640" s="65">
        <v>17</v>
      </c>
    </row>
    <row r="641" spans="1:5" ht="15" customHeight="1" x14ac:dyDescent="0.25">
      <c r="A641"/>
      <c r="B641" t="s">
        <v>54</v>
      </c>
      <c r="C641" s="65">
        <v>78</v>
      </c>
      <c r="D641" s="65">
        <v>11</v>
      </c>
      <c r="E641" s="65">
        <v>20</v>
      </c>
    </row>
    <row r="642" spans="1:5" ht="15" customHeight="1" x14ac:dyDescent="0.25">
      <c r="A642"/>
      <c r="B642" t="s">
        <v>54</v>
      </c>
      <c r="C642" s="65">
        <v>79</v>
      </c>
      <c r="D642" s="65">
        <v>11</v>
      </c>
      <c r="E642" s="65">
        <v>22</v>
      </c>
    </row>
    <row r="643" spans="1:5" ht="15" customHeight="1" x14ac:dyDescent="0.25">
      <c r="A643"/>
      <c r="B643" t="s">
        <v>54</v>
      </c>
      <c r="C643" s="65">
        <v>80</v>
      </c>
      <c r="D643" s="65">
        <v>11</v>
      </c>
      <c r="E643" s="65">
        <v>27</v>
      </c>
    </row>
    <row r="644" spans="1:5" ht="15" customHeight="1" x14ac:dyDescent="0.25">
      <c r="A644"/>
      <c r="B644" t="s">
        <v>54</v>
      </c>
      <c r="C644" s="65">
        <v>81</v>
      </c>
      <c r="D644" s="65">
        <v>11</v>
      </c>
      <c r="E644" s="65">
        <v>34</v>
      </c>
    </row>
    <row r="645" spans="1:5" ht="15" customHeight="1" x14ac:dyDescent="0.25">
      <c r="A645"/>
      <c r="B645" t="s">
        <v>54</v>
      </c>
      <c r="C645" s="65">
        <v>82</v>
      </c>
      <c r="D645" s="65">
        <v>11</v>
      </c>
      <c r="E645" s="65">
        <v>46</v>
      </c>
    </row>
    <row r="646" spans="1:5" ht="15" customHeight="1" x14ac:dyDescent="0.25">
      <c r="A646"/>
      <c r="B646" t="s">
        <v>54</v>
      </c>
      <c r="C646" s="65">
        <v>83</v>
      </c>
      <c r="D646" s="65">
        <v>11</v>
      </c>
      <c r="E646" s="65">
        <v>5</v>
      </c>
    </row>
    <row r="647" spans="1:5" ht="15" customHeight="1" x14ac:dyDescent="0.25">
      <c r="A647"/>
      <c r="B647" t="s">
        <v>54</v>
      </c>
      <c r="C647" s="65">
        <v>84</v>
      </c>
      <c r="D647" s="65">
        <v>11</v>
      </c>
      <c r="E647" s="65">
        <v>51</v>
      </c>
    </row>
    <row r="648" spans="1:5" ht="15" customHeight="1" x14ac:dyDescent="0.25">
      <c r="A648"/>
      <c r="B648" t="s">
        <v>54</v>
      </c>
      <c r="C648" s="65">
        <v>85</v>
      </c>
      <c r="D648" s="65">
        <v>11</v>
      </c>
      <c r="E648" s="65">
        <v>58</v>
      </c>
    </row>
    <row r="649" spans="1:5" ht="15" customHeight="1" x14ac:dyDescent="0.25">
      <c r="A649"/>
      <c r="B649" t="s">
        <v>54</v>
      </c>
      <c r="C649" s="65">
        <v>86</v>
      </c>
      <c r="D649" s="65">
        <v>11</v>
      </c>
      <c r="E649" s="65">
        <v>71</v>
      </c>
    </row>
    <row r="650" spans="1:5" ht="15" customHeight="1" x14ac:dyDescent="0.25">
      <c r="A650"/>
      <c r="B650" t="s">
        <v>54</v>
      </c>
      <c r="C650" s="65">
        <v>87</v>
      </c>
      <c r="D650" s="65">
        <v>11</v>
      </c>
      <c r="E650" s="65">
        <v>77</v>
      </c>
    </row>
    <row r="651" spans="1:5" ht="15" customHeight="1" x14ac:dyDescent="0.25">
      <c r="A651"/>
      <c r="B651" t="s">
        <v>54</v>
      </c>
      <c r="C651" s="65">
        <v>88</v>
      </c>
      <c r="D651" s="65">
        <v>11</v>
      </c>
      <c r="E651" s="65">
        <v>87</v>
      </c>
    </row>
    <row r="652" spans="1:5" ht="15" customHeight="1" x14ac:dyDescent="0.25">
      <c r="A652"/>
      <c r="B652" t="s">
        <v>54</v>
      </c>
      <c r="C652" s="65">
        <v>89</v>
      </c>
      <c r="D652" s="65">
        <v>11</v>
      </c>
      <c r="E652" s="65">
        <v>90</v>
      </c>
    </row>
    <row r="653" spans="1:5" ht="15" customHeight="1" x14ac:dyDescent="0.25">
      <c r="A653"/>
      <c r="B653" t="s">
        <v>54</v>
      </c>
      <c r="C653" s="65">
        <v>90</v>
      </c>
      <c r="D653" s="65">
        <v>12</v>
      </c>
      <c r="E653" s="65">
        <v>27</v>
      </c>
    </row>
    <row r="654" spans="1:5" ht="15" customHeight="1" x14ac:dyDescent="0.25">
      <c r="A654"/>
      <c r="B654" t="s">
        <v>54</v>
      </c>
      <c r="C654" s="65">
        <v>91</v>
      </c>
      <c r="D654" s="65">
        <v>12</v>
      </c>
      <c r="E654" s="65">
        <v>45</v>
      </c>
    </row>
    <row r="655" spans="1:5" ht="15" customHeight="1" x14ac:dyDescent="0.25">
      <c r="A655"/>
      <c r="B655" t="s">
        <v>54</v>
      </c>
      <c r="C655" s="65">
        <v>92</v>
      </c>
      <c r="D655" s="65">
        <v>12</v>
      </c>
      <c r="E655" s="65">
        <v>51</v>
      </c>
    </row>
    <row r="656" spans="1:5" ht="15" customHeight="1" x14ac:dyDescent="0.25">
      <c r="A656"/>
      <c r="B656" t="s">
        <v>54</v>
      </c>
      <c r="C656" s="65">
        <v>93</v>
      </c>
      <c r="D656" s="65">
        <v>12</v>
      </c>
      <c r="E656" s="65">
        <v>70</v>
      </c>
    </row>
    <row r="657" spans="1:5" ht="15" customHeight="1" x14ac:dyDescent="0.25">
      <c r="A657"/>
      <c r="B657" t="s">
        <v>54</v>
      </c>
      <c r="C657" s="65">
        <v>94</v>
      </c>
      <c r="D657" s="65">
        <v>12</v>
      </c>
      <c r="E657" s="65">
        <v>8</v>
      </c>
    </row>
    <row r="658" spans="1:5" ht="15" customHeight="1" x14ac:dyDescent="0.25">
      <c r="A658"/>
      <c r="B658" t="s">
        <v>54</v>
      </c>
      <c r="C658" s="65">
        <v>95</v>
      </c>
      <c r="D658" s="65">
        <v>15</v>
      </c>
      <c r="E658" s="65">
        <v>11</v>
      </c>
    </row>
    <row r="659" spans="1:5" ht="15" customHeight="1" x14ac:dyDescent="0.25">
      <c r="A659"/>
      <c r="B659" t="s">
        <v>54</v>
      </c>
      <c r="C659" s="65">
        <v>96</v>
      </c>
      <c r="D659" s="65">
        <v>15</v>
      </c>
      <c r="E659" s="65">
        <v>21</v>
      </c>
    </row>
    <row r="660" spans="1:5" ht="15" customHeight="1" x14ac:dyDescent="0.25">
      <c r="A660"/>
      <c r="B660" t="s">
        <v>54</v>
      </c>
      <c r="C660" s="65">
        <v>97</v>
      </c>
      <c r="D660" s="65">
        <v>15</v>
      </c>
      <c r="E660" s="65">
        <v>30</v>
      </c>
    </row>
    <row r="661" spans="1:5" ht="15" customHeight="1" x14ac:dyDescent="0.25">
      <c r="A661"/>
      <c r="B661" t="s">
        <v>54</v>
      </c>
      <c r="C661" s="65">
        <v>98</v>
      </c>
      <c r="D661" s="65">
        <v>15</v>
      </c>
      <c r="E661" s="65">
        <v>35</v>
      </c>
    </row>
    <row r="662" spans="1:5" ht="15" customHeight="1" x14ac:dyDescent="0.25">
      <c r="A662"/>
      <c r="B662" t="s">
        <v>54</v>
      </c>
      <c r="C662" s="65">
        <v>99</v>
      </c>
      <c r="D662" s="65">
        <v>15</v>
      </c>
      <c r="E662" s="65">
        <v>37</v>
      </c>
    </row>
    <row r="663" spans="1:5" ht="15" customHeight="1" x14ac:dyDescent="0.25">
      <c r="A663"/>
      <c r="B663" t="s">
        <v>54</v>
      </c>
      <c r="C663" s="65">
        <v>100</v>
      </c>
      <c r="D663" s="65">
        <v>15</v>
      </c>
      <c r="E663" s="65">
        <v>45</v>
      </c>
    </row>
    <row r="664" spans="1:5" ht="15" customHeight="1" x14ac:dyDescent="0.25">
      <c r="A664"/>
      <c r="B664" t="s">
        <v>54</v>
      </c>
      <c r="C664" s="65">
        <v>101</v>
      </c>
      <c r="D664" s="65">
        <v>15</v>
      </c>
      <c r="E664" s="65">
        <v>54</v>
      </c>
    </row>
    <row r="665" spans="1:5" ht="15" customHeight="1" x14ac:dyDescent="0.25">
      <c r="A665"/>
      <c r="B665" t="s">
        <v>54</v>
      </c>
      <c r="C665" s="65">
        <v>102</v>
      </c>
      <c r="D665" s="65">
        <v>15</v>
      </c>
      <c r="E665" s="65">
        <v>59</v>
      </c>
    </row>
    <row r="666" spans="1:5" ht="15" customHeight="1" x14ac:dyDescent="0.25">
      <c r="A666"/>
      <c r="B666" t="s">
        <v>54</v>
      </c>
      <c r="C666" s="65">
        <v>103</v>
      </c>
      <c r="D666" s="65">
        <v>15</v>
      </c>
      <c r="E666" s="65">
        <v>70</v>
      </c>
    </row>
    <row r="667" spans="1:5" ht="15" customHeight="1" x14ac:dyDescent="0.25">
      <c r="A667"/>
      <c r="B667" t="s">
        <v>54</v>
      </c>
      <c r="C667" s="65">
        <v>104</v>
      </c>
      <c r="D667" s="65">
        <v>15</v>
      </c>
      <c r="E667" s="65">
        <v>72</v>
      </c>
    </row>
    <row r="668" spans="1:5" ht="15" customHeight="1" x14ac:dyDescent="0.25">
      <c r="A668"/>
      <c r="B668" t="s">
        <v>54</v>
      </c>
      <c r="C668" s="65">
        <v>105</v>
      </c>
      <c r="D668" s="65">
        <v>15</v>
      </c>
      <c r="E668" s="65">
        <v>91</v>
      </c>
    </row>
    <row r="669" spans="1:5" ht="15" customHeight="1" x14ac:dyDescent="0.25">
      <c r="A669"/>
      <c r="B669" t="s">
        <v>54</v>
      </c>
      <c r="C669" s="65">
        <v>106</v>
      </c>
      <c r="D669" s="65">
        <v>15</v>
      </c>
      <c r="E669" s="65">
        <v>93</v>
      </c>
    </row>
    <row r="670" spans="1:5" ht="15" customHeight="1" x14ac:dyDescent="0.25">
      <c r="A670"/>
      <c r="B670" t="s">
        <v>54</v>
      </c>
      <c r="C670" s="65">
        <v>107</v>
      </c>
      <c r="D670" s="65">
        <v>17</v>
      </c>
      <c r="E670" s="65">
        <v>13</v>
      </c>
    </row>
    <row r="671" spans="1:5" ht="15" customHeight="1" x14ac:dyDescent="0.25">
      <c r="A671"/>
      <c r="B671" t="s">
        <v>54</v>
      </c>
      <c r="C671" s="65">
        <v>108</v>
      </c>
      <c r="D671" s="65">
        <v>17</v>
      </c>
      <c r="E671" s="65">
        <v>14</v>
      </c>
    </row>
    <row r="672" spans="1:5" ht="15" customHeight="1" x14ac:dyDescent="0.25">
      <c r="A672"/>
      <c r="B672" t="s">
        <v>54</v>
      </c>
      <c r="C672" s="65">
        <v>109</v>
      </c>
      <c r="D672" s="65">
        <v>17</v>
      </c>
      <c r="E672" s="65">
        <v>15</v>
      </c>
    </row>
    <row r="673" spans="1:5" ht="15" customHeight="1" x14ac:dyDescent="0.25">
      <c r="A673"/>
      <c r="B673" t="s">
        <v>54</v>
      </c>
      <c r="C673" s="65">
        <v>110</v>
      </c>
      <c r="D673" s="65">
        <v>17</v>
      </c>
      <c r="E673" s="65">
        <v>61</v>
      </c>
    </row>
    <row r="674" spans="1:5" ht="15" customHeight="1" x14ac:dyDescent="0.25">
      <c r="A674"/>
      <c r="B674" t="s">
        <v>54</v>
      </c>
      <c r="C674" s="65">
        <v>111</v>
      </c>
      <c r="D674" s="65">
        <v>17</v>
      </c>
      <c r="E674" s="65">
        <v>83</v>
      </c>
    </row>
    <row r="675" spans="1:5" ht="15" customHeight="1" x14ac:dyDescent="0.25">
      <c r="A675"/>
      <c r="B675" t="s">
        <v>54</v>
      </c>
      <c r="C675" s="65">
        <v>112</v>
      </c>
      <c r="D675" s="65">
        <v>17</v>
      </c>
      <c r="E675" s="65">
        <v>84</v>
      </c>
    </row>
    <row r="676" spans="1:5" ht="15" customHeight="1" x14ac:dyDescent="0.25">
      <c r="A676"/>
      <c r="B676" t="s">
        <v>54</v>
      </c>
      <c r="C676" s="65">
        <v>113</v>
      </c>
      <c r="D676" s="65">
        <v>17</v>
      </c>
      <c r="E676" s="65">
        <v>85</v>
      </c>
    </row>
    <row r="677" spans="1:5" ht="15" customHeight="1" x14ac:dyDescent="0.25">
      <c r="A677"/>
      <c r="B677" t="s">
        <v>54</v>
      </c>
      <c r="C677" s="65">
        <v>114</v>
      </c>
      <c r="D677" s="65">
        <v>18</v>
      </c>
      <c r="E677" s="65">
        <v>17</v>
      </c>
    </row>
    <row r="678" spans="1:5" ht="15" customHeight="1" x14ac:dyDescent="0.25">
      <c r="A678"/>
      <c r="B678" t="s">
        <v>54</v>
      </c>
      <c r="C678" s="65">
        <v>115</v>
      </c>
      <c r="D678" s="65">
        <v>18</v>
      </c>
      <c r="E678" s="65">
        <v>28</v>
      </c>
    </row>
    <row r="679" spans="1:5" ht="15" customHeight="1" x14ac:dyDescent="0.25">
      <c r="A679"/>
      <c r="B679" t="s">
        <v>54</v>
      </c>
      <c r="C679" s="65">
        <v>116</v>
      </c>
      <c r="D679" s="65">
        <v>18</v>
      </c>
      <c r="E679" s="65">
        <v>29</v>
      </c>
    </row>
    <row r="680" spans="1:5" ht="15" customHeight="1" x14ac:dyDescent="0.25">
      <c r="A680"/>
      <c r="B680" t="s">
        <v>54</v>
      </c>
      <c r="C680" s="65">
        <v>117</v>
      </c>
      <c r="D680" s="65">
        <v>18</v>
      </c>
      <c r="E680" s="65">
        <v>31</v>
      </c>
    </row>
    <row r="681" spans="1:5" ht="15" customHeight="1" x14ac:dyDescent="0.25">
      <c r="A681"/>
      <c r="B681" t="s">
        <v>54</v>
      </c>
      <c r="C681" s="65">
        <v>118</v>
      </c>
      <c r="D681" s="65">
        <v>18</v>
      </c>
      <c r="E681" s="65">
        <v>32</v>
      </c>
    </row>
    <row r="682" spans="1:5" ht="15" customHeight="1" x14ac:dyDescent="0.25">
      <c r="A682"/>
      <c r="B682" t="s">
        <v>54</v>
      </c>
      <c r="C682" s="65">
        <v>119</v>
      </c>
      <c r="D682" s="65">
        <v>18</v>
      </c>
      <c r="E682" s="65">
        <v>52</v>
      </c>
    </row>
    <row r="683" spans="1:5" ht="15" customHeight="1" x14ac:dyDescent="0.25">
      <c r="A683"/>
      <c r="B683" t="s">
        <v>54</v>
      </c>
      <c r="C683" s="65">
        <v>120</v>
      </c>
      <c r="D683" s="65">
        <v>18</v>
      </c>
      <c r="E683" s="65">
        <v>53</v>
      </c>
    </row>
    <row r="684" spans="1:5" ht="15" customHeight="1" x14ac:dyDescent="0.25">
      <c r="A684"/>
      <c r="B684" t="s">
        <v>54</v>
      </c>
      <c r="C684" s="65">
        <v>121</v>
      </c>
      <c r="D684" s="65">
        <v>18</v>
      </c>
      <c r="E684" s="65">
        <v>55</v>
      </c>
    </row>
    <row r="685" spans="1:5" ht="15" customHeight="1" x14ac:dyDescent="0.25">
      <c r="A685"/>
      <c r="B685" t="s">
        <v>54</v>
      </c>
      <c r="C685" s="65">
        <v>122</v>
      </c>
      <c r="D685" s="65">
        <v>18</v>
      </c>
      <c r="E685" s="65">
        <v>56</v>
      </c>
    </row>
    <row r="686" spans="1:5" ht="15" customHeight="1" x14ac:dyDescent="0.25">
      <c r="A686"/>
      <c r="B686" t="s">
        <v>54</v>
      </c>
      <c r="C686" s="65">
        <v>123</v>
      </c>
      <c r="D686" s="65">
        <v>18</v>
      </c>
      <c r="E686" s="65">
        <v>87</v>
      </c>
    </row>
    <row r="687" spans="1:5" ht="15" customHeight="1" x14ac:dyDescent="0.25">
      <c r="A687"/>
      <c r="B687" t="s">
        <v>54</v>
      </c>
      <c r="C687" s="65">
        <v>124</v>
      </c>
      <c r="D687" s="65">
        <v>25</v>
      </c>
      <c r="E687" s="65">
        <v>13</v>
      </c>
    </row>
    <row r="688" spans="1:5" ht="15" customHeight="1" x14ac:dyDescent="0.25">
      <c r="A688"/>
      <c r="B688" t="s">
        <v>54</v>
      </c>
      <c r="C688" s="65">
        <v>125</v>
      </c>
      <c r="D688" s="65">
        <v>25</v>
      </c>
      <c r="E688" s="65">
        <v>15</v>
      </c>
    </row>
    <row r="689" spans="1:5" ht="15" customHeight="1" x14ac:dyDescent="0.25">
      <c r="A689"/>
      <c r="B689" t="s">
        <v>54</v>
      </c>
      <c r="C689" s="65">
        <v>126</v>
      </c>
      <c r="D689" s="65">
        <v>25</v>
      </c>
      <c r="E689" s="65">
        <v>22</v>
      </c>
    </row>
    <row r="690" spans="1:5" ht="15" customHeight="1" x14ac:dyDescent="0.25">
      <c r="A690"/>
      <c r="B690" t="s">
        <v>54</v>
      </c>
      <c r="C690" s="65">
        <v>127</v>
      </c>
      <c r="D690" s="65">
        <v>25</v>
      </c>
      <c r="E690" s="65">
        <v>24</v>
      </c>
    </row>
    <row r="691" spans="1:5" ht="15" customHeight="1" x14ac:dyDescent="0.25">
      <c r="A691"/>
      <c r="B691" t="s">
        <v>54</v>
      </c>
      <c r="C691" s="65">
        <v>128</v>
      </c>
      <c r="D691" s="65">
        <v>25</v>
      </c>
      <c r="E691" s="65">
        <v>27</v>
      </c>
    </row>
    <row r="692" spans="1:5" ht="15" customHeight="1" x14ac:dyDescent="0.25">
      <c r="A692"/>
      <c r="B692" t="s">
        <v>54</v>
      </c>
      <c r="C692" s="65">
        <v>129</v>
      </c>
      <c r="D692" s="65">
        <v>25</v>
      </c>
      <c r="E692" s="65">
        <v>29</v>
      </c>
    </row>
    <row r="693" spans="1:5" ht="15" customHeight="1" x14ac:dyDescent="0.25">
      <c r="A693"/>
      <c r="B693" t="s">
        <v>54</v>
      </c>
      <c r="C693" s="65">
        <v>130</v>
      </c>
      <c r="D693" s="65">
        <v>25</v>
      </c>
      <c r="E693" s="65">
        <v>32</v>
      </c>
    </row>
    <row r="694" spans="1:5" ht="15" customHeight="1" x14ac:dyDescent="0.25">
      <c r="A694"/>
      <c r="B694" t="s">
        <v>54</v>
      </c>
      <c r="C694" s="65">
        <v>131</v>
      </c>
      <c r="D694" s="65">
        <v>25</v>
      </c>
      <c r="E694" s="65">
        <v>34</v>
      </c>
    </row>
    <row r="695" spans="1:5" ht="15" customHeight="1" x14ac:dyDescent="0.25">
      <c r="A695"/>
      <c r="B695" t="s">
        <v>54</v>
      </c>
      <c r="C695" s="65">
        <v>132</v>
      </c>
      <c r="D695" s="65">
        <v>25</v>
      </c>
      <c r="E695" s="65">
        <v>35</v>
      </c>
    </row>
    <row r="696" spans="1:5" ht="15" customHeight="1" x14ac:dyDescent="0.25">
      <c r="A696"/>
      <c r="B696" t="s">
        <v>54</v>
      </c>
      <c r="C696" s="65">
        <v>133</v>
      </c>
      <c r="D696" s="65">
        <v>25</v>
      </c>
      <c r="E696" s="65">
        <v>37</v>
      </c>
    </row>
    <row r="697" spans="1:5" ht="15" customHeight="1" x14ac:dyDescent="0.25">
      <c r="A697"/>
      <c r="B697" t="s">
        <v>54</v>
      </c>
      <c r="C697" s="65">
        <v>134</v>
      </c>
      <c r="D697" s="65">
        <v>25</v>
      </c>
      <c r="E697" s="65">
        <v>39</v>
      </c>
    </row>
    <row r="698" spans="1:5" ht="15" customHeight="1" x14ac:dyDescent="0.25">
      <c r="A698"/>
      <c r="B698" t="s">
        <v>54</v>
      </c>
      <c r="C698" s="65">
        <v>135</v>
      </c>
      <c r="D698" s="65">
        <v>25</v>
      </c>
      <c r="E698" s="65">
        <v>43</v>
      </c>
    </row>
    <row r="699" spans="1:5" ht="15" customHeight="1" x14ac:dyDescent="0.25">
      <c r="A699"/>
      <c r="B699" t="s">
        <v>54</v>
      </c>
      <c r="C699" s="65">
        <v>136</v>
      </c>
      <c r="D699" s="65">
        <v>25</v>
      </c>
      <c r="E699" s="65">
        <v>45</v>
      </c>
    </row>
    <row r="700" spans="1:5" ht="15" customHeight="1" x14ac:dyDescent="0.25">
      <c r="A700"/>
      <c r="B700" t="s">
        <v>54</v>
      </c>
      <c r="C700" s="65">
        <v>137</v>
      </c>
      <c r="D700" s="65">
        <v>25</v>
      </c>
      <c r="E700" s="65">
        <v>47</v>
      </c>
    </row>
    <row r="701" spans="1:5" ht="15" customHeight="1" x14ac:dyDescent="0.25">
      <c r="A701"/>
      <c r="B701" t="s">
        <v>54</v>
      </c>
      <c r="C701" s="65">
        <v>138</v>
      </c>
      <c r="D701" s="65">
        <v>25</v>
      </c>
      <c r="E701" s="65">
        <v>48</v>
      </c>
    </row>
    <row r="702" spans="1:5" ht="15" customHeight="1" x14ac:dyDescent="0.25">
      <c r="A702"/>
      <c r="B702" t="s">
        <v>54</v>
      </c>
      <c r="C702" s="65">
        <v>139</v>
      </c>
      <c r="D702" s="65">
        <v>25</v>
      </c>
      <c r="E702" s="65">
        <v>50</v>
      </c>
    </row>
    <row r="703" spans="1:5" ht="15" customHeight="1" x14ac:dyDescent="0.25">
      <c r="A703"/>
      <c r="B703" t="s">
        <v>54</v>
      </c>
      <c r="C703" s="65">
        <v>140</v>
      </c>
      <c r="D703" s="65">
        <v>25</v>
      </c>
      <c r="E703" s="65">
        <v>52</v>
      </c>
    </row>
    <row r="704" spans="1:5" ht="15" customHeight="1" x14ac:dyDescent="0.25">
      <c r="A704"/>
      <c r="B704" t="s">
        <v>54</v>
      </c>
      <c r="C704" s="65">
        <v>141</v>
      </c>
      <c r="D704" s="65">
        <v>25</v>
      </c>
      <c r="E704" s="65">
        <v>54</v>
      </c>
    </row>
    <row r="705" spans="1:5" ht="15" customHeight="1" x14ac:dyDescent="0.25">
      <c r="A705"/>
      <c r="B705" t="s">
        <v>54</v>
      </c>
      <c r="C705" s="65">
        <v>142</v>
      </c>
      <c r="D705" s="65">
        <v>25</v>
      </c>
      <c r="E705" s="65">
        <v>57</v>
      </c>
    </row>
    <row r="706" spans="1:5" ht="15" customHeight="1" x14ac:dyDescent="0.25">
      <c r="A706"/>
      <c r="B706" t="s">
        <v>54</v>
      </c>
      <c r="C706" s="65">
        <v>143</v>
      </c>
      <c r="D706" s="65">
        <v>25</v>
      </c>
      <c r="E706" s="65">
        <v>60</v>
      </c>
    </row>
    <row r="707" spans="1:5" ht="15" customHeight="1" x14ac:dyDescent="0.25">
      <c r="A707"/>
      <c r="B707" t="s">
        <v>54</v>
      </c>
      <c r="C707" s="65">
        <v>144</v>
      </c>
      <c r="D707" s="65">
        <v>25</v>
      </c>
      <c r="E707" s="65">
        <v>62</v>
      </c>
    </row>
    <row r="708" spans="1:5" ht="15" customHeight="1" x14ac:dyDescent="0.25">
      <c r="A708"/>
      <c r="B708" t="s">
        <v>54</v>
      </c>
      <c r="C708" s="65">
        <v>145</v>
      </c>
      <c r="D708" s="65">
        <v>25</v>
      </c>
      <c r="E708" s="65">
        <v>64</v>
      </c>
    </row>
    <row r="709" spans="1:5" ht="15" customHeight="1" x14ac:dyDescent="0.25">
      <c r="A709"/>
      <c r="B709" t="s">
        <v>54</v>
      </c>
      <c r="C709" s="65">
        <v>146</v>
      </c>
      <c r="D709" s="65">
        <v>25</v>
      </c>
      <c r="E709" s="65">
        <v>66</v>
      </c>
    </row>
    <row r="710" spans="1:5" ht="15" customHeight="1" x14ac:dyDescent="0.25">
      <c r="A710"/>
      <c r="B710" t="s">
        <v>54</v>
      </c>
      <c r="C710" s="65">
        <v>147</v>
      </c>
      <c r="D710" s="65">
        <v>25</v>
      </c>
      <c r="E710" s="65">
        <v>68</v>
      </c>
    </row>
    <row r="711" spans="1:5" ht="15" customHeight="1" x14ac:dyDescent="0.25">
      <c r="A711"/>
      <c r="B711" t="s">
        <v>54</v>
      </c>
      <c r="C711" s="65">
        <v>148</v>
      </c>
      <c r="D711" s="65">
        <v>25</v>
      </c>
      <c r="E711" s="65">
        <v>70</v>
      </c>
    </row>
    <row r="712" spans="1:5" ht="15" customHeight="1" x14ac:dyDescent="0.25">
      <c r="A712"/>
      <c r="B712" t="s">
        <v>54</v>
      </c>
      <c r="C712" s="65">
        <v>149</v>
      </c>
      <c r="D712" s="65">
        <v>25</v>
      </c>
      <c r="E712" s="65">
        <v>72</v>
      </c>
    </row>
    <row r="713" spans="1:5" ht="15" customHeight="1" x14ac:dyDescent="0.25">
      <c r="A713"/>
      <c r="B713" t="s">
        <v>54</v>
      </c>
      <c r="C713" s="65">
        <v>150</v>
      </c>
      <c r="D713" s="65">
        <v>25</v>
      </c>
      <c r="E713" s="65">
        <v>74</v>
      </c>
    </row>
    <row r="714" spans="1:5" ht="15" customHeight="1" x14ac:dyDescent="0.25">
      <c r="A714"/>
      <c r="B714" t="s">
        <v>54</v>
      </c>
      <c r="C714" s="65">
        <v>151</v>
      </c>
      <c r="D714" s="65">
        <v>25</v>
      </c>
      <c r="E714" s="65">
        <v>84</v>
      </c>
    </row>
    <row r="715" spans="1:5" ht="15" customHeight="1" x14ac:dyDescent="0.25">
      <c r="A715"/>
      <c r="B715" t="s">
        <v>54</v>
      </c>
      <c r="C715" s="65">
        <v>152</v>
      </c>
      <c r="D715" s="65">
        <v>28</v>
      </c>
      <c r="E715" s="65">
        <v>18</v>
      </c>
    </row>
    <row r="716" spans="1:5" ht="15" customHeight="1" x14ac:dyDescent="0.25">
      <c r="A716"/>
      <c r="B716" t="s">
        <v>54</v>
      </c>
      <c r="C716" s="65">
        <v>153</v>
      </c>
      <c r="D716" s="65">
        <v>28</v>
      </c>
      <c r="E716" s="65">
        <v>23</v>
      </c>
    </row>
    <row r="717" spans="1:5" ht="15" customHeight="1" x14ac:dyDescent="0.25">
      <c r="A717"/>
      <c r="B717" t="s">
        <v>54</v>
      </c>
      <c r="C717" s="65">
        <v>154</v>
      </c>
      <c r="D717" s="65">
        <v>28</v>
      </c>
      <c r="E717" s="65">
        <v>28</v>
      </c>
    </row>
    <row r="718" spans="1:5" ht="15" customHeight="1" x14ac:dyDescent="0.25">
      <c r="A718"/>
      <c r="B718" t="s">
        <v>54</v>
      </c>
      <c r="C718" s="65">
        <v>155</v>
      </c>
      <c r="D718" s="65">
        <v>28</v>
      </c>
      <c r="E718" s="65">
        <v>32</v>
      </c>
    </row>
    <row r="719" spans="1:5" ht="15" customHeight="1" x14ac:dyDescent="0.25">
      <c r="A719"/>
      <c r="B719" t="s">
        <v>54</v>
      </c>
      <c r="C719" s="65">
        <v>156</v>
      </c>
      <c r="D719" s="65">
        <v>28</v>
      </c>
      <c r="E719" s="65">
        <v>57</v>
      </c>
    </row>
    <row r="720" spans="1:5" ht="15" customHeight="1" x14ac:dyDescent="0.25">
      <c r="A720"/>
      <c r="B720" t="s">
        <v>54</v>
      </c>
      <c r="C720" s="65">
        <v>157</v>
      </c>
      <c r="D720" s="65">
        <v>28</v>
      </c>
      <c r="E720" s="65">
        <v>59</v>
      </c>
    </row>
    <row r="721" spans="1:5" ht="15" customHeight="1" x14ac:dyDescent="0.25">
      <c r="A721"/>
      <c r="B721" t="s">
        <v>54</v>
      </c>
      <c r="C721" s="65">
        <v>158</v>
      </c>
      <c r="D721" s="65">
        <v>28</v>
      </c>
      <c r="E721" s="65">
        <v>79</v>
      </c>
    </row>
    <row r="722" spans="1:5" ht="15" customHeight="1" x14ac:dyDescent="0.25">
      <c r="A722"/>
      <c r="B722" t="s">
        <v>54</v>
      </c>
      <c r="C722" s="65">
        <v>159</v>
      </c>
      <c r="D722" s="65">
        <v>28</v>
      </c>
      <c r="E722" s="65">
        <v>8</v>
      </c>
    </row>
    <row r="723" spans="1:5" ht="15" customHeight="1" x14ac:dyDescent="0.25">
      <c r="A723"/>
      <c r="B723" t="s">
        <v>54</v>
      </c>
      <c r="C723" s="65">
        <v>160</v>
      </c>
      <c r="D723" s="65">
        <v>28</v>
      </c>
      <c r="E723" s="65">
        <v>84</v>
      </c>
    </row>
    <row r="724" spans="1:5" ht="15" customHeight="1" x14ac:dyDescent="0.25">
      <c r="A724"/>
      <c r="B724" t="s">
        <v>54</v>
      </c>
      <c r="C724" s="65">
        <v>161</v>
      </c>
      <c r="D724" s="65">
        <v>28</v>
      </c>
      <c r="E724" s="65">
        <v>88</v>
      </c>
    </row>
    <row r="725" spans="1:5" ht="15" customHeight="1" x14ac:dyDescent="0.25">
      <c r="A725"/>
      <c r="B725" t="s">
        <v>54</v>
      </c>
      <c r="C725" s="65">
        <v>162</v>
      </c>
      <c r="D725" s="65">
        <v>28</v>
      </c>
      <c r="E725" s="65">
        <v>91</v>
      </c>
    </row>
    <row r="726" spans="1:5" ht="15" customHeight="1" x14ac:dyDescent="0.25">
      <c r="A726"/>
      <c r="B726" t="s">
        <v>54</v>
      </c>
      <c r="C726" s="65">
        <v>163</v>
      </c>
      <c r="D726" s="65">
        <v>28</v>
      </c>
      <c r="E726" s="65">
        <v>95</v>
      </c>
    </row>
    <row r="727" spans="1:5" ht="15" customHeight="1" x14ac:dyDescent="0.25">
      <c r="A727"/>
      <c r="B727" t="s">
        <v>54</v>
      </c>
      <c r="C727" s="65">
        <v>164</v>
      </c>
      <c r="D727" s="65">
        <v>32</v>
      </c>
      <c r="E727" s="65">
        <v>21</v>
      </c>
    </row>
    <row r="728" spans="1:5" ht="15" customHeight="1" x14ac:dyDescent="0.25">
      <c r="A728"/>
      <c r="B728" t="s">
        <v>54</v>
      </c>
      <c r="C728" s="65">
        <v>165</v>
      </c>
      <c r="D728" s="65">
        <v>32</v>
      </c>
      <c r="E728" s="65">
        <v>26</v>
      </c>
    </row>
    <row r="729" spans="1:5" ht="15" customHeight="1" x14ac:dyDescent="0.25">
      <c r="A729"/>
      <c r="B729" t="s">
        <v>54</v>
      </c>
      <c r="C729" s="65">
        <v>166</v>
      </c>
      <c r="D729" s="65">
        <v>32</v>
      </c>
      <c r="E729" s="65">
        <v>76</v>
      </c>
    </row>
    <row r="730" spans="1:5" ht="15" customHeight="1" x14ac:dyDescent="0.25">
      <c r="A730"/>
      <c r="B730" t="s">
        <v>54</v>
      </c>
      <c r="C730" s="65">
        <v>167</v>
      </c>
      <c r="D730" s="65">
        <v>33</v>
      </c>
      <c r="E730" s="65">
        <v>21</v>
      </c>
    </row>
    <row r="731" spans="1:5" ht="15" customHeight="1" x14ac:dyDescent="0.25">
      <c r="A731"/>
      <c r="B731" t="s">
        <v>54</v>
      </c>
      <c r="C731" s="65">
        <v>168</v>
      </c>
      <c r="D731" s="65">
        <v>33</v>
      </c>
      <c r="E731" s="65">
        <v>26</v>
      </c>
    </row>
    <row r="732" spans="1:5" ht="15" customHeight="1" x14ac:dyDescent="0.25">
      <c r="A732"/>
      <c r="B732" t="s">
        <v>54</v>
      </c>
      <c r="C732" s="65">
        <v>169</v>
      </c>
      <c r="D732" s="65">
        <v>33</v>
      </c>
      <c r="E732" s="65">
        <v>31</v>
      </c>
    </row>
    <row r="733" spans="1:5" ht="15" customHeight="1" x14ac:dyDescent="0.25">
      <c r="A733"/>
      <c r="B733" t="s">
        <v>54</v>
      </c>
      <c r="C733" s="65">
        <v>170</v>
      </c>
      <c r="D733" s="65">
        <v>33</v>
      </c>
      <c r="E733" s="65">
        <v>56</v>
      </c>
    </row>
    <row r="734" spans="1:5" ht="15" customHeight="1" x14ac:dyDescent="0.25">
      <c r="A734"/>
      <c r="B734" t="s">
        <v>54</v>
      </c>
      <c r="C734" s="65">
        <v>171</v>
      </c>
      <c r="D734" s="65">
        <v>33</v>
      </c>
      <c r="E734" s="65">
        <v>76</v>
      </c>
    </row>
    <row r="735" spans="1:5" ht="15" customHeight="1" x14ac:dyDescent="0.25">
      <c r="A735"/>
      <c r="B735" t="s">
        <v>54</v>
      </c>
      <c r="C735" s="65">
        <v>172</v>
      </c>
      <c r="D735" s="65">
        <v>33</v>
      </c>
      <c r="E735" s="65">
        <v>83</v>
      </c>
    </row>
    <row r="736" spans="1:5" ht="15" customHeight="1" x14ac:dyDescent="0.25">
      <c r="A736"/>
      <c r="B736" t="s">
        <v>54</v>
      </c>
      <c r="C736" s="65">
        <v>173</v>
      </c>
      <c r="D736" s="65">
        <v>34</v>
      </c>
      <c r="E736" s="65">
        <v>17</v>
      </c>
    </row>
    <row r="737" spans="1:5" ht="15" customHeight="1" x14ac:dyDescent="0.25">
      <c r="A737"/>
      <c r="B737" t="s">
        <v>54</v>
      </c>
      <c r="C737" s="65">
        <v>174</v>
      </c>
      <c r="D737" s="65">
        <v>34</v>
      </c>
      <c r="E737" s="65">
        <v>21</v>
      </c>
    </row>
    <row r="738" spans="1:5" ht="15" customHeight="1" x14ac:dyDescent="0.25">
      <c r="A738"/>
      <c r="B738" t="s">
        <v>54</v>
      </c>
      <c r="C738" s="65">
        <v>175</v>
      </c>
      <c r="D738" s="65">
        <v>34</v>
      </c>
      <c r="E738" s="65">
        <v>26</v>
      </c>
    </row>
    <row r="739" spans="1:5" ht="15" customHeight="1" x14ac:dyDescent="0.25">
      <c r="A739"/>
      <c r="B739" t="s">
        <v>54</v>
      </c>
      <c r="C739" s="65">
        <v>176</v>
      </c>
      <c r="D739" s="65">
        <v>34</v>
      </c>
      <c r="E739" s="65">
        <v>31</v>
      </c>
    </row>
    <row r="740" spans="1:5" ht="15" customHeight="1" x14ac:dyDescent="0.25">
      <c r="A740"/>
      <c r="B740" t="s">
        <v>54</v>
      </c>
      <c r="C740" s="65">
        <v>177</v>
      </c>
      <c r="D740" s="65">
        <v>34</v>
      </c>
      <c r="E740" s="65">
        <v>39</v>
      </c>
    </row>
    <row r="741" spans="1:5" ht="15" customHeight="1" x14ac:dyDescent="0.25">
      <c r="A741"/>
      <c r="B741" t="s">
        <v>54</v>
      </c>
      <c r="C741" s="65">
        <v>178</v>
      </c>
      <c r="D741" s="65">
        <v>34</v>
      </c>
      <c r="E741" s="65">
        <v>52</v>
      </c>
    </row>
    <row r="742" spans="1:5" ht="15" customHeight="1" x14ac:dyDescent="0.25">
      <c r="A742"/>
      <c r="B742" t="s">
        <v>54</v>
      </c>
      <c r="C742" s="65">
        <v>179</v>
      </c>
      <c r="D742" s="65">
        <v>34</v>
      </c>
      <c r="E742" s="65">
        <v>56</v>
      </c>
    </row>
    <row r="743" spans="1:5" ht="15" customHeight="1" x14ac:dyDescent="0.25">
      <c r="A743"/>
      <c r="B743" t="s">
        <v>54</v>
      </c>
      <c r="C743" s="65">
        <v>180</v>
      </c>
      <c r="D743" s="65">
        <v>34</v>
      </c>
      <c r="E743" s="65">
        <v>60</v>
      </c>
    </row>
    <row r="744" spans="1:5" ht="15" customHeight="1" x14ac:dyDescent="0.25">
      <c r="A744"/>
      <c r="B744" t="s">
        <v>54</v>
      </c>
      <c r="C744" s="65">
        <v>181</v>
      </c>
      <c r="D744" s="65">
        <v>34</v>
      </c>
      <c r="E744" s="65">
        <v>67</v>
      </c>
    </row>
    <row r="745" spans="1:5" ht="15" customHeight="1" x14ac:dyDescent="0.25">
      <c r="A745"/>
      <c r="B745" t="s">
        <v>54</v>
      </c>
      <c r="C745" s="65">
        <v>182</v>
      </c>
      <c r="D745" s="65">
        <v>34</v>
      </c>
      <c r="E745" s="65">
        <v>68</v>
      </c>
    </row>
    <row r="746" spans="1:5" ht="15" customHeight="1" x14ac:dyDescent="0.25">
      <c r="A746"/>
      <c r="B746" t="s">
        <v>54</v>
      </c>
      <c r="C746" s="65">
        <v>183</v>
      </c>
      <c r="D746" s="65">
        <v>34</v>
      </c>
      <c r="E746" s="65">
        <v>75</v>
      </c>
    </row>
    <row r="747" spans="1:5" ht="15" customHeight="1" x14ac:dyDescent="0.25">
      <c r="A747"/>
      <c r="B747" t="s">
        <v>54</v>
      </c>
      <c r="C747" s="65">
        <v>184</v>
      </c>
      <c r="D747" s="65">
        <v>34</v>
      </c>
      <c r="E747" s="65">
        <v>76</v>
      </c>
    </row>
    <row r="748" spans="1:5" ht="15" customHeight="1" x14ac:dyDescent="0.25">
      <c r="A748"/>
      <c r="B748" t="s">
        <v>54</v>
      </c>
      <c r="C748" s="65">
        <v>185</v>
      </c>
      <c r="D748" s="65">
        <v>34</v>
      </c>
      <c r="E748" s="65">
        <v>83</v>
      </c>
    </row>
    <row r="749" spans="1:5" ht="15" customHeight="1" x14ac:dyDescent="0.25">
      <c r="A749"/>
      <c r="B749" t="s">
        <v>54</v>
      </c>
      <c r="C749" s="65">
        <v>186</v>
      </c>
      <c r="D749" s="65">
        <v>34</v>
      </c>
      <c r="E749" s="65">
        <v>86</v>
      </c>
    </row>
    <row r="750" spans="1:5" ht="15" customHeight="1" x14ac:dyDescent="0.25">
      <c r="A750"/>
      <c r="B750" t="s">
        <v>54</v>
      </c>
      <c r="C750" s="65">
        <v>187</v>
      </c>
      <c r="D750" s="65">
        <v>34</v>
      </c>
      <c r="E750" s="65">
        <v>89</v>
      </c>
    </row>
    <row r="751" spans="1:5" ht="15" customHeight="1" x14ac:dyDescent="0.25">
      <c r="A751"/>
      <c r="B751" t="s">
        <v>54</v>
      </c>
      <c r="C751" s="65">
        <v>188</v>
      </c>
      <c r="D751" s="65">
        <v>34</v>
      </c>
      <c r="E751" s="65">
        <v>9</v>
      </c>
    </row>
    <row r="752" spans="1:5" ht="15" customHeight="1" x14ac:dyDescent="0.25">
      <c r="A752"/>
      <c r="B752" t="s">
        <v>54</v>
      </c>
      <c r="C752" s="65">
        <v>189</v>
      </c>
      <c r="D752" s="65">
        <v>35</v>
      </c>
      <c r="E752" s="65">
        <v>5</v>
      </c>
    </row>
    <row r="753" spans="1:5" ht="15" customHeight="1" x14ac:dyDescent="0.25">
      <c r="A753"/>
      <c r="B753" t="s">
        <v>54</v>
      </c>
      <c r="C753" s="65">
        <v>190</v>
      </c>
      <c r="D753" s="65">
        <v>35</v>
      </c>
      <c r="E753" s="65">
        <v>76</v>
      </c>
    </row>
    <row r="754" spans="1:5" ht="15" customHeight="1" x14ac:dyDescent="0.25">
      <c r="A754"/>
      <c r="B754" t="s">
        <v>54</v>
      </c>
      <c r="C754" s="65">
        <v>191</v>
      </c>
      <c r="D754" s="65">
        <v>38</v>
      </c>
      <c r="E754" s="65">
        <v>18</v>
      </c>
    </row>
    <row r="755" spans="1:5" ht="15" customHeight="1" x14ac:dyDescent="0.25">
      <c r="A755"/>
      <c r="B755" t="s">
        <v>54</v>
      </c>
      <c r="C755" s="65">
        <v>192</v>
      </c>
      <c r="D755" s="65">
        <v>38</v>
      </c>
      <c r="E755" s="65">
        <v>32</v>
      </c>
    </row>
    <row r="756" spans="1:5" ht="15" customHeight="1" x14ac:dyDescent="0.25">
      <c r="A756"/>
      <c r="B756" t="s">
        <v>54</v>
      </c>
      <c r="C756" s="65">
        <v>193</v>
      </c>
      <c r="D756" s="65">
        <v>38</v>
      </c>
      <c r="E756" s="65">
        <v>57</v>
      </c>
    </row>
    <row r="757" spans="1:5" ht="15" customHeight="1" x14ac:dyDescent="0.25">
      <c r="A757"/>
      <c r="B757" t="s">
        <v>54</v>
      </c>
      <c r="C757" s="65">
        <v>194</v>
      </c>
      <c r="D757" s="65">
        <v>38</v>
      </c>
      <c r="E757" s="65">
        <v>59</v>
      </c>
    </row>
    <row r="758" spans="1:5" ht="15" customHeight="1" x14ac:dyDescent="0.25">
      <c r="A758"/>
      <c r="B758" t="s">
        <v>54</v>
      </c>
      <c r="C758" s="65">
        <v>195</v>
      </c>
      <c r="D758" s="65">
        <v>38</v>
      </c>
      <c r="E758" s="65">
        <v>67</v>
      </c>
    </row>
    <row r="759" spans="1:5" ht="15" customHeight="1" x14ac:dyDescent="0.25">
      <c r="A759"/>
      <c r="B759" t="s">
        <v>54</v>
      </c>
      <c r="C759" s="65">
        <v>196</v>
      </c>
      <c r="D759" s="65">
        <v>38</v>
      </c>
      <c r="E759" s="65">
        <v>75</v>
      </c>
    </row>
    <row r="760" spans="1:5" ht="15" customHeight="1" x14ac:dyDescent="0.25">
      <c r="A760"/>
      <c r="B760" t="s">
        <v>54</v>
      </c>
      <c r="C760" s="65">
        <v>197</v>
      </c>
      <c r="D760" s="65">
        <v>38</v>
      </c>
      <c r="E760" s="65">
        <v>79</v>
      </c>
    </row>
    <row r="761" spans="1:5" ht="15" customHeight="1" x14ac:dyDescent="0.25">
      <c r="A761"/>
      <c r="B761" t="s">
        <v>54</v>
      </c>
      <c r="C761" s="65">
        <v>198</v>
      </c>
      <c r="D761" s="65">
        <v>38</v>
      </c>
      <c r="E761" s="65">
        <v>8</v>
      </c>
    </row>
    <row r="762" spans="1:5" ht="15" customHeight="1" x14ac:dyDescent="0.25">
      <c r="A762"/>
      <c r="B762" t="s">
        <v>54</v>
      </c>
      <c r="C762" s="65">
        <v>199</v>
      </c>
      <c r="D762" s="65">
        <v>38</v>
      </c>
      <c r="E762" s="65">
        <v>84</v>
      </c>
    </row>
    <row r="763" spans="1:5" ht="15" customHeight="1" x14ac:dyDescent="0.25">
      <c r="A763"/>
      <c r="B763" t="s">
        <v>54</v>
      </c>
      <c r="C763" s="65">
        <v>200</v>
      </c>
      <c r="D763" s="65">
        <v>40</v>
      </c>
      <c r="E763" s="65">
        <v>35</v>
      </c>
    </row>
    <row r="764" spans="1:5" ht="15" customHeight="1" x14ac:dyDescent="0.25">
      <c r="A764"/>
      <c r="B764" t="s">
        <v>54</v>
      </c>
      <c r="C764" s="65">
        <v>201</v>
      </c>
      <c r="D764" s="65">
        <v>40</v>
      </c>
      <c r="E764" s="65">
        <v>36</v>
      </c>
    </row>
    <row r="765" spans="1:5" ht="15" customHeight="1" x14ac:dyDescent="0.25">
      <c r="A765"/>
      <c r="B765" t="s">
        <v>54</v>
      </c>
      <c r="C765" s="65">
        <v>202</v>
      </c>
      <c r="D765" s="65">
        <v>40</v>
      </c>
      <c r="E765" s="65">
        <v>37</v>
      </c>
    </row>
    <row r="766" spans="1:5" ht="15" customHeight="1" x14ac:dyDescent="0.25">
      <c r="A766"/>
      <c r="B766" t="s">
        <v>54</v>
      </c>
      <c r="C766" s="65">
        <v>203</v>
      </c>
      <c r="D766" s="65">
        <v>40</v>
      </c>
      <c r="E766" s="65">
        <v>43</v>
      </c>
    </row>
    <row r="767" spans="1:5" ht="15" customHeight="1" x14ac:dyDescent="0.25">
      <c r="A767"/>
      <c r="B767" t="s">
        <v>54</v>
      </c>
      <c r="C767" s="65">
        <v>204</v>
      </c>
      <c r="D767" s="65">
        <v>40</v>
      </c>
      <c r="E767" s="65">
        <v>45</v>
      </c>
    </row>
    <row r="768" spans="1:5" ht="15" customHeight="1" x14ac:dyDescent="0.25">
      <c r="A768"/>
      <c r="B768" t="s">
        <v>54</v>
      </c>
      <c r="C768" s="65">
        <v>205</v>
      </c>
      <c r="D768" s="65">
        <v>40</v>
      </c>
      <c r="E768" s="65">
        <v>48</v>
      </c>
    </row>
    <row r="769" spans="1:5" ht="15" customHeight="1" x14ac:dyDescent="0.25">
      <c r="A769"/>
      <c r="B769" t="s">
        <v>54</v>
      </c>
      <c r="C769" s="65">
        <v>206</v>
      </c>
      <c r="D769" s="65">
        <v>40</v>
      </c>
      <c r="E769" s="65">
        <v>49</v>
      </c>
    </row>
    <row r="770" spans="1:5" ht="15" customHeight="1" x14ac:dyDescent="0.25">
      <c r="A770"/>
      <c r="B770" t="s">
        <v>54</v>
      </c>
      <c r="C770" s="65">
        <v>207</v>
      </c>
      <c r="D770" s="65">
        <v>40</v>
      </c>
      <c r="E770" s="65">
        <v>50</v>
      </c>
    </row>
    <row r="771" spans="1:5" ht="15" customHeight="1" x14ac:dyDescent="0.25">
      <c r="A771"/>
      <c r="B771" t="s">
        <v>54</v>
      </c>
      <c r="C771" s="65">
        <v>208</v>
      </c>
      <c r="D771" s="65">
        <v>41</v>
      </c>
      <c r="E771" s="65">
        <v>39</v>
      </c>
    </row>
    <row r="772" spans="1:5" ht="15" customHeight="1" x14ac:dyDescent="0.25">
      <c r="A772"/>
      <c r="B772" t="s">
        <v>54</v>
      </c>
      <c r="C772" s="65">
        <v>209</v>
      </c>
      <c r="D772" s="65">
        <v>41</v>
      </c>
      <c r="E772" s="65">
        <v>77</v>
      </c>
    </row>
    <row r="773" spans="1:5" ht="15" customHeight="1" x14ac:dyDescent="0.25">
      <c r="A773"/>
      <c r="B773" t="s">
        <v>54</v>
      </c>
      <c r="C773" s="65">
        <v>210</v>
      </c>
      <c r="D773" s="65">
        <v>41</v>
      </c>
      <c r="E773" s="65">
        <v>78</v>
      </c>
    </row>
    <row r="774" spans="1:5" ht="15" customHeight="1" x14ac:dyDescent="0.25">
      <c r="A774"/>
      <c r="B774" t="s">
        <v>54</v>
      </c>
      <c r="C774" s="65">
        <v>211</v>
      </c>
      <c r="D774" s="65">
        <v>41</v>
      </c>
      <c r="E774" s="65">
        <v>80</v>
      </c>
    </row>
    <row r="775" spans="1:5" ht="15" customHeight="1" x14ac:dyDescent="0.25">
      <c r="A775"/>
      <c r="B775" t="s">
        <v>54</v>
      </c>
      <c r="C775" s="65">
        <v>212</v>
      </c>
      <c r="D775" s="65">
        <v>41</v>
      </c>
      <c r="E775" s="65">
        <v>81</v>
      </c>
    </row>
    <row r="776" spans="1:5" ht="15" customHeight="1" x14ac:dyDescent="0.25">
      <c r="A776"/>
      <c r="B776" t="s">
        <v>54</v>
      </c>
      <c r="C776" s="65">
        <v>213</v>
      </c>
      <c r="D776" s="65">
        <v>48</v>
      </c>
      <c r="E776" s="65">
        <v>11</v>
      </c>
    </row>
    <row r="777" spans="1:5" ht="15" customHeight="1" x14ac:dyDescent="0.25">
      <c r="A777"/>
      <c r="B777" t="s">
        <v>54</v>
      </c>
      <c r="C777" s="65">
        <v>214</v>
      </c>
      <c r="D777" s="65">
        <v>48</v>
      </c>
      <c r="E777" s="65">
        <v>18</v>
      </c>
    </row>
    <row r="778" spans="1:5" ht="15" customHeight="1" x14ac:dyDescent="0.25">
      <c r="A778"/>
      <c r="B778" t="s">
        <v>54</v>
      </c>
      <c r="C778" s="65">
        <v>215</v>
      </c>
      <c r="D778" s="65">
        <v>48</v>
      </c>
      <c r="E778" s="65">
        <v>22</v>
      </c>
    </row>
    <row r="779" spans="1:5" ht="15" customHeight="1" x14ac:dyDescent="0.25">
      <c r="A779"/>
      <c r="B779" t="s">
        <v>54</v>
      </c>
      <c r="C779" s="65">
        <v>216</v>
      </c>
      <c r="D779" s="65">
        <v>48</v>
      </c>
      <c r="E779" s="65">
        <v>23</v>
      </c>
    </row>
    <row r="780" spans="1:5" ht="15" customHeight="1" x14ac:dyDescent="0.25">
      <c r="A780"/>
      <c r="B780" t="s">
        <v>54</v>
      </c>
      <c r="C780" s="65">
        <v>217</v>
      </c>
      <c r="D780" s="65">
        <v>48</v>
      </c>
      <c r="E780" s="65">
        <v>24</v>
      </c>
    </row>
    <row r="781" spans="1:5" ht="15" customHeight="1" x14ac:dyDescent="0.25">
      <c r="A781"/>
      <c r="B781" t="s">
        <v>54</v>
      </c>
      <c r="C781" s="65">
        <v>218</v>
      </c>
      <c r="D781" s="65">
        <v>48</v>
      </c>
      <c r="E781" s="65">
        <v>25</v>
      </c>
    </row>
    <row r="782" spans="1:5" ht="15" customHeight="1" x14ac:dyDescent="0.25">
      <c r="A782"/>
      <c r="B782" t="s">
        <v>54</v>
      </c>
      <c r="C782" s="65">
        <v>219</v>
      </c>
      <c r="D782" s="65">
        <v>48</v>
      </c>
      <c r="E782" s="65">
        <v>27</v>
      </c>
    </row>
    <row r="783" spans="1:5" ht="15" customHeight="1" x14ac:dyDescent="0.25">
      <c r="A783"/>
      <c r="B783" t="s">
        <v>54</v>
      </c>
      <c r="C783" s="65">
        <v>220</v>
      </c>
      <c r="D783" s="65">
        <v>48</v>
      </c>
      <c r="E783" s="65">
        <v>29</v>
      </c>
    </row>
    <row r="784" spans="1:5" ht="15" customHeight="1" x14ac:dyDescent="0.25">
      <c r="A784"/>
      <c r="B784" t="s">
        <v>54</v>
      </c>
      <c r="C784" s="65">
        <v>221</v>
      </c>
      <c r="D784" s="65">
        <v>48</v>
      </c>
      <c r="E784" s="65">
        <v>30</v>
      </c>
    </row>
    <row r="785" spans="1:5" ht="15" customHeight="1" x14ac:dyDescent="0.25">
      <c r="A785"/>
      <c r="B785" t="s">
        <v>54</v>
      </c>
      <c r="C785" s="65">
        <v>222</v>
      </c>
      <c r="D785" s="65">
        <v>48</v>
      </c>
      <c r="E785" s="65">
        <v>33</v>
      </c>
    </row>
    <row r="786" spans="1:5" ht="15" customHeight="1" x14ac:dyDescent="0.25">
      <c r="A786"/>
      <c r="B786" t="s">
        <v>54</v>
      </c>
      <c r="C786" s="65">
        <v>223</v>
      </c>
      <c r="D786" s="65">
        <v>48</v>
      </c>
      <c r="E786" s="65">
        <v>34</v>
      </c>
    </row>
    <row r="787" spans="1:5" ht="15" customHeight="1" x14ac:dyDescent="0.25">
      <c r="A787"/>
      <c r="B787" t="s">
        <v>54</v>
      </c>
      <c r="C787" s="65">
        <v>224</v>
      </c>
      <c r="D787" s="65">
        <v>48</v>
      </c>
      <c r="E787" s="65">
        <v>47</v>
      </c>
    </row>
    <row r="788" spans="1:5" ht="15" customHeight="1" x14ac:dyDescent="0.25">
      <c r="A788"/>
      <c r="B788" t="s">
        <v>54</v>
      </c>
      <c r="C788" s="65">
        <v>225</v>
      </c>
      <c r="D788" s="65">
        <v>48</v>
      </c>
      <c r="E788" s="65">
        <v>48</v>
      </c>
    </row>
    <row r="789" spans="1:5" ht="15" customHeight="1" x14ac:dyDescent="0.25">
      <c r="A789"/>
      <c r="B789" t="s">
        <v>54</v>
      </c>
      <c r="C789" s="65">
        <v>226</v>
      </c>
      <c r="D789" s="65">
        <v>48</v>
      </c>
      <c r="E789" s="65">
        <v>52</v>
      </c>
    </row>
    <row r="790" spans="1:5" ht="15" customHeight="1" x14ac:dyDescent="0.25">
      <c r="A790"/>
      <c r="B790" t="s">
        <v>54</v>
      </c>
      <c r="C790" s="65">
        <v>227</v>
      </c>
      <c r="D790" s="65">
        <v>48</v>
      </c>
      <c r="E790" s="65">
        <v>55</v>
      </c>
    </row>
    <row r="791" spans="1:5" ht="15" customHeight="1" x14ac:dyDescent="0.25">
      <c r="A791"/>
      <c r="B791" t="s">
        <v>54</v>
      </c>
      <c r="C791" s="65">
        <v>228</v>
      </c>
      <c r="D791" s="65">
        <v>48</v>
      </c>
      <c r="E791" s="65">
        <v>56</v>
      </c>
    </row>
    <row r="792" spans="1:5" ht="15" customHeight="1" x14ac:dyDescent="0.25">
      <c r="A792"/>
      <c r="B792" t="s">
        <v>54</v>
      </c>
      <c r="C792" s="65">
        <v>229</v>
      </c>
      <c r="D792" s="65">
        <v>48</v>
      </c>
      <c r="E792" s="65">
        <v>58</v>
      </c>
    </row>
    <row r="793" spans="1:5" ht="15" customHeight="1" x14ac:dyDescent="0.25">
      <c r="A793"/>
      <c r="B793" t="s">
        <v>54</v>
      </c>
      <c r="C793" s="65">
        <v>230</v>
      </c>
      <c r="D793" s="65">
        <v>48</v>
      </c>
      <c r="E793" s="65">
        <v>60</v>
      </c>
    </row>
    <row r="794" spans="1:5" ht="15" customHeight="1" x14ac:dyDescent="0.25">
      <c r="A794"/>
      <c r="B794" t="s">
        <v>54</v>
      </c>
      <c r="C794" s="65">
        <v>231</v>
      </c>
      <c r="D794" s="65">
        <v>48</v>
      </c>
      <c r="E794" s="65">
        <v>68</v>
      </c>
    </row>
    <row r="795" spans="1:5" ht="15" customHeight="1" x14ac:dyDescent="0.25">
      <c r="A795"/>
      <c r="B795" t="s">
        <v>54</v>
      </c>
      <c r="C795" s="65">
        <v>232</v>
      </c>
      <c r="D795" s="65">
        <v>48</v>
      </c>
      <c r="E795" s="65">
        <v>69</v>
      </c>
    </row>
    <row r="796" spans="1:5" ht="15" customHeight="1" x14ac:dyDescent="0.25">
      <c r="A796"/>
      <c r="B796" t="s">
        <v>54</v>
      </c>
      <c r="C796" s="65">
        <v>233</v>
      </c>
      <c r="D796" s="65">
        <v>48</v>
      </c>
      <c r="E796" s="65">
        <v>70</v>
      </c>
    </row>
    <row r="797" spans="1:5" ht="15" customHeight="1" x14ac:dyDescent="0.25">
      <c r="A797"/>
      <c r="B797" t="s">
        <v>54</v>
      </c>
      <c r="C797" s="65">
        <v>234</v>
      </c>
      <c r="D797" s="65">
        <v>48</v>
      </c>
      <c r="E797" s="65">
        <v>77</v>
      </c>
    </row>
    <row r="798" spans="1:5" ht="15" customHeight="1" x14ac:dyDescent="0.25">
      <c r="A798"/>
      <c r="B798" t="s">
        <v>54</v>
      </c>
      <c r="C798" s="65">
        <v>235</v>
      </c>
      <c r="D798" s="65">
        <v>48</v>
      </c>
      <c r="E798" s="65">
        <v>79</v>
      </c>
    </row>
    <row r="799" spans="1:5" ht="15" customHeight="1" x14ac:dyDescent="0.25">
      <c r="A799"/>
      <c r="B799" t="s">
        <v>54</v>
      </c>
      <c r="C799" s="65">
        <v>236</v>
      </c>
      <c r="D799" s="65">
        <v>48</v>
      </c>
      <c r="E799" s="65">
        <v>81</v>
      </c>
    </row>
    <row r="800" spans="1:5" ht="15" customHeight="1" x14ac:dyDescent="0.25">
      <c r="A800"/>
      <c r="B800" t="s">
        <v>54</v>
      </c>
      <c r="C800" s="65">
        <v>237</v>
      </c>
      <c r="D800" s="65">
        <v>48</v>
      </c>
      <c r="E800" s="65">
        <v>83</v>
      </c>
    </row>
    <row r="801" spans="1:5" ht="15" customHeight="1" x14ac:dyDescent="0.25">
      <c r="A801"/>
      <c r="B801" t="s">
        <v>54</v>
      </c>
      <c r="C801" s="65">
        <v>238</v>
      </c>
      <c r="D801" s="65">
        <v>48</v>
      </c>
      <c r="E801" s="65">
        <v>93</v>
      </c>
    </row>
    <row r="802" spans="1:5" ht="15" customHeight="1" x14ac:dyDescent="0.25">
      <c r="A802"/>
      <c r="B802" t="s">
        <v>54</v>
      </c>
      <c r="C802" s="65">
        <v>239</v>
      </c>
      <c r="D802" s="65">
        <v>48</v>
      </c>
      <c r="E802" s="65">
        <v>95</v>
      </c>
    </row>
    <row r="803" spans="1:5" ht="15" customHeight="1" x14ac:dyDescent="0.25">
      <c r="A803"/>
      <c r="B803" t="s">
        <v>54</v>
      </c>
      <c r="C803" s="65">
        <v>240</v>
      </c>
      <c r="D803" s="65">
        <v>49</v>
      </c>
      <c r="E803" s="65">
        <v>49</v>
      </c>
    </row>
    <row r="804" spans="1:5" ht="15" customHeight="1" x14ac:dyDescent="0.25">
      <c r="A804"/>
      <c r="B804" t="s">
        <v>54</v>
      </c>
      <c r="C804" s="65">
        <v>241</v>
      </c>
      <c r="D804" s="65">
        <v>51</v>
      </c>
      <c r="E804" s="65">
        <v>30</v>
      </c>
    </row>
    <row r="805" spans="1:5" ht="15" customHeight="1" x14ac:dyDescent="0.25">
      <c r="A805"/>
      <c r="B805" t="s">
        <v>54</v>
      </c>
      <c r="C805" s="65">
        <v>242</v>
      </c>
      <c r="D805" s="65">
        <v>51</v>
      </c>
      <c r="E805" s="65">
        <v>34</v>
      </c>
    </row>
    <row r="806" spans="1:5" ht="15" customHeight="1" x14ac:dyDescent="0.25">
      <c r="A806"/>
      <c r="B806" t="s">
        <v>54</v>
      </c>
      <c r="C806" s="65">
        <v>243</v>
      </c>
      <c r="D806" s="65">
        <v>51</v>
      </c>
      <c r="E806" s="65">
        <v>52</v>
      </c>
    </row>
    <row r="807" spans="1:5" ht="15" customHeight="1" x14ac:dyDescent="0.25">
      <c r="A807"/>
      <c r="B807" t="s">
        <v>54</v>
      </c>
      <c r="C807" s="65">
        <v>244</v>
      </c>
      <c r="D807" s="65">
        <v>51</v>
      </c>
      <c r="E807" s="65">
        <v>54</v>
      </c>
    </row>
    <row r="808" spans="1:5" ht="15" customHeight="1" x14ac:dyDescent="0.25">
      <c r="A808"/>
      <c r="B808" t="s">
        <v>54</v>
      </c>
      <c r="C808" s="65">
        <v>245</v>
      </c>
      <c r="D808" s="65">
        <v>51</v>
      </c>
      <c r="E808" s="65">
        <v>6</v>
      </c>
    </row>
    <row r="809" spans="1:5" ht="15" customHeight="1" x14ac:dyDescent="0.25">
      <c r="A809"/>
      <c r="B809" t="s">
        <v>54</v>
      </c>
      <c r="C809" s="65">
        <v>246</v>
      </c>
      <c r="D809" s="65">
        <v>51</v>
      </c>
      <c r="E809" s="65">
        <v>64</v>
      </c>
    </row>
    <row r="810" spans="1:5" ht="15" customHeight="1" x14ac:dyDescent="0.25">
      <c r="A810"/>
      <c r="B810" t="s">
        <v>54</v>
      </c>
      <c r="C810" s="65">
        <v>247</v>
      </c>
      <c r="D810" s="65">
        <v>51</v>
      </c>
      <c r="E810" s="65">
        <v>78</v>
      </c>
    </row>
    <row r="811" spans="1:5" ht="15" customHeight="1" x14ac:dyDescent="0.25">
      <c r="A811"/>
      <c r="B811" t="s">
        <v>54</v>
      </c>
      <c r="C811" s="65">
        <v>248</v>
      </c>
      <c r="D811" s="65">
        <v>51</v>
      </c>
      <c r="E811" s="65">
        <v>8</v>
      </c>
    </row>
    <row r="812" spans="1:5" ht="15" customHeight="1" x14ac:dyDescent="0.25">
      <c r="A812"/>
      <c r="B812" t="s">
        <v>54</v>
      </c>
      <c r="C812" s="65">
        <v>249</v>
      </c>
      <c r="D812" s="65">
        <v>51</v>
      </c>
      <c r="E812" s="65">
        <v>82</v>
      </c>
    </row>
    <row r="813" spans="1:5" ht="15" customHeight="1" x14ac:dyDescent="0.25">
      <c r="A813"/>
      <c r="B813" t="s">
        <v>54</v>
      </c>
      <c r="C813" s="65">
        <v>250</v>
      </c>
      <c r="D813" s="65">
        <v>51</v>
      </c>
      <c r="E813" s="65">
        <v>88</v>
      </c>
    </row>
    <row r="814" spans="1:5" ht="15" customHeight="1" x14ac:dyDescent="0.25">
      <c r="A814"/>
      <c r="B814" t="s">
        <v>54</v>
      </c>
      <c r="C814" s="65">
        <v>251</v>
      </c>
      <c r="D814" s="65">
        <v>54</v>
      </c>
      <c r="E814" s="65">
        <v>27</v>
      </c>
    </row>
    <row r="815" spans="1:5" ht="15" customHeight="1" x14ac:dyDescent="0.25">
      <c r="A815"/>
      <c r="B815" t="s">
        <v>54</v>
      </c>
      <c r="C815" s="65">
        <v>252</v>
      </c>
      <c r="D815" s="65">
        <v>55</v>
      </c>
      <c r="E815" s="65">
        <v>27</v>
      </c>
    </row>
    <row r="816" spans="1:5" ht="15" customHeight="1" x14ac:dyDescent="0.25">
      <c r="A816"/>
      <c r="B816" t="s">
        <v>54</v>
      </c>
      <c r="C816" s="65">
        <v>253</v>
      </c>
      <c r="D816" s="65">
        <v>55</v>
      </c>
      <c r="E816" s="65">
        <v>30</v>
      </c>
    </row>
    <row r="817" spans="1:5" ht="15" customHeight="1" x14ac:dyDescent="0.25">
      <c r="A817"/>
      <c r="B817" t="s">
        <v>54</v>
      </c>
      <c r="C817" s="65">
        <v>254</v>
      </c>
      <c r="D817" s="65">
        <v>55</v>
      </c>
      <c r="E817" s="65">
        <v>34</v>
      </c>
    </row>
    <row r="818" spans="1:5" ht="15" customHeight="1" x14ac:dyDescent="0.25">
      <c r="A818"/>
      <c r="B818" t="s">
        <v>54</v>
      </c>
      <c r="C818" s="65">
        <v>255</v>
      </c>
      <c r="D818" s="65">
        <v>55</v>
      </c>
      <c r="E818" s="65">
        <v>67</v>
      </c>
    </row>
    <row r="819" spans="1:5" ht="15" customHeight="1" x14ac:dyDescent="0.25">
      <c r="A819"/>
      <c r="B819" t="s">
        <v>54</v>
      </c>
      <c r="C819" s="65">
        <v>256</v>
      </c>
      <c r="D819" s="65">
        <v>55</v>
      </c>
      <c r="E819" s="65">
        <v>76</v>
      </c>
    </row>
    <row r="820" spans="1:5" ht="15" customHeight="1" x14ac:dyDescent="0.25">
      <c r="A820"/>
      <c r="B820" t="s">
        <v>54</v>
      </c>
      <c r="C820" s="65">
        <v>257</v>
      </c>
      <c r="D820" s="65">
        <v>56</v>
      </c>
      <c r="E820" s="65">
        <v>28</v>
      </c>
    </row>
    <row r="821" spans="1:5" ht="15" customHeight="1" x14ac:dyDescent="0.25">
      <c r="A821"/>
      <c r="B821" t="s">
        <v>54</v>
      </c>
      <c r="C821" s="65">
        <v>258</v>
      </c>
      <c r="D821" s="65">
        <v>56</v>
      </c>
      <c r="E821" s="65">
        <v>32</v>
      </c>
    </row>
    <row r="822" spans="1:5" ht="15" customHeight="1" x14ac:dyDescent="0.25">
      <c r="A822"/>
      <c r="B822" t="s">
        <v>54</v>
      </c>
      <c r="C822" s="65">
        <v>259</v>
      </c>
      <c r="D822" s="65">
        <v>56</v>
      </c>
      <c r="E822" s="65">
        <v>51</v>
      </c>
    </row>
    <row r="823" spans="1:5" ht="15" customHeight="1" x14ac:dyDescent="0.25">
      <c r="A823"/>
      <c r="B823" t="s">
        <v>54</v>
      </c>
      <c r="C823" s="65">
        <v>260</v>
      </c>
      <c r="D823" s="65">
        <v>56</v>
      </c>
      <c r="E823" s="65">
        <v>76</v>
      </c>
    </row>
    <row r="824" spans="1:5" ht="15" customHeight="1" x14ac:dyDescent="0.25">
      <c r="A824"/>
      <c r="B824" t="s">
        <v>54</v>
      </c>
      <c r="C824" s="65">
        <v>261</v>
      </c>
      <c r="D824" s="65">
        <v>57</v>
      </c>
      <c r="E824" s="65">
        <v>27</v>
      </c>
    </row>
    <row r="825" spans="1:5" ht="15" customHeight="1" x14ac:dyDescent="0.25">
      <c r="A825"/>
      <c r="B825" t="s">
        <v>54</v>
      </c>
      <c r="C825" s="65">
        <v>262</v>
      </c>
      <c r="D825" s="65">
        <v>57</v>
      </c>
      <c r="E825" s="65">
        <v>36</v>
      </c>
    </row>
    <row r="826" spans="1:5" ht="15" customHeight="1" x14ac:dyDescent="0.25">
      <c r="A826"/>
      <c r="B826" t="s">
        <v>54</v>
      </c>
      <c r="C826" s="65">
        <v>263</v>
      </c>
      <c r="D826" s="65">
        <v>57</v>
      </c>
      <c r="E826" s="65">
        <v>5</v>
      </c>
    </row>
    <row r="827" spans="1:5" ht="15" customHeight="1" x14ac:dyDescent="0.25">
      <c r="A827"/>
      <c r="B827" t="s">
        <v>54</v>
      </c>
      <c r="C827" s="65">
        <v>264</v>
      </c>
      <c r="D827" s="65">
        <v>57</v>
      </c>
      <c r="E827" s="65">
        <v>51</v>
      </c>
    </row>
    <row r="828" spans="1:5" ht="15" customHeight="1" x14ac:dyDescent="0.25">
      <c r="A828"/>
      <c r="B828" t="s">
        <v>54</v>
      </c>
      <c r="C828" s="65">
        <v>265</v>
      </c>
      <c r="D828" s="65">
        <v>57</v>
      </c>
      <c r="E828" s="65">
        <v>60</v>
      </c>
    </row>
    <row r="829" spans="1:5" ht="15" customHeight="1" x14ac:dyDescent="0.25">
      <c r="A829"/>
      <c r="B829" t="s">
        <v>54</v>
      </c>
      <c r="C829" s="65">
        <v>266</v>
      </c>
      <c r="D829" s="65">
        <v>57</v>
      </c>
      <c r="E829" s="65">
        <v>63</v>
      </c>
    </row>
    <row r="830" spans="1:5" ht="15" customHeight="1" x14ac:dyDescent="0.25">
      <c r="A830"/>
      <c r="B830" t="s">
        <v>54</v>
      </c>
      <c r="C830" s="65">
        <v>267</v>
      </c>
      <c r="D830" s="65">
        <v>57</v>
      </c>
      <c r="E830" s="65">
        <v>71</v>
      </c>
    </row>
    <row r="831" spans="1:5" ht="15" customHeight="1" x14ac:dyDescent="0.25">
      <c r="A831"/>
      <c r="B831" t="s">
        <v>54</v>
      </c>
      <c r="C831" s="65">
        <v>268</v>
      </c>
      <c r="D831" s="65">
        <v>57</v>
      </c>
      <c r="E831" s="65">
        <v>76</v>
      </c>
    </row>
    <row r="832" spans="1:5" ht="15" customHeight="1" x14ac:dyDescent="0.25">
      <c r="A832"/>
      <c r="B832" t="s">
        <v>54</v>
      </c>
      <c r="C832" s="65">
        <v>269</v>
      </c>
      <c r="D832" s="65">
        <v>57</v>
      </c>
      <c r="E832" s="65">
        <v>89</v>
      </c>
    </row>
    <row r="833" spans="1:5" ht="15" customHeight="1" x14ac:dyDescent="0.25">
      <c r="A833"/>
      <c r="B833" t="s">
        <v>54</v>
      </c>
      <c r="C833" s="65">
        <v>270</v>
      </c>
      <c r="D833" s="65">
        <v>58</v>
      </c>
      <c r="E833" s="65">
        <v>85</v>
      </c>
    </row>
    <row r="834" spans="1:5" ht="15" customHeight="1" x14ac:dyDescent="0.25">
      <c r="A834"/>
      <c r="B834" t="s">
        <v>54</v>
      </c>
      <c r="C834" s="65">
        <v>271</v>
      </c>
      <c r="D834" s="65">
        <v>60</v>
      </c>
      <c r="E834" s="65">
        <v>0</v>
      </c>
    </row>
    <row r="835" spans="1:5" ht="15" customHeight="1" x14ac:dyDescent="0.25">
      <c r="A835"/>
      <c r="B835" t="s">
        <v>54</v>
      </c>
      <c r="C835" s="65">
        <v>272</v>
      </c>
      <c r="D835" s="65">
        <v>60</v>
      </c>
      <c r="E835" s="65">
        <v>101</v>
      </c>
    </row>
    <row r="836" spans="1:5" ht="15" customHeight="1" x14ac:dyDescent="0.25">
      <c r="A836"/>
      <c r="B836" t="s">
        <v>54</v>
      </c>
      <c r="C836" s="65">
        <v>273</v>
      </c>
      <c r="D836" s="65">
        <v>61</v>
      </c>
      <c r="E836" s="65">
        <v>0</v>
      </c>
    </row>
    <row r="837" spans="1:5" ht="15" customHeight="1" x14ac:dyDescent="0.25">
      <c r="A837"/>
      <c r="B837" t="s">
        <v>54</v>
      </c>
      <c r="C837" s="65">
        <v>274</v>
      </c>
      <c r="D837" s="65">
        <v>61</v>
      </c>
      <c r="E837" s="65">
        <v>101</v>
      </c>
    </row>
    <row r="838" spans="1:5" ht="15" customHeight="1" x14ac:dyDescent="0.25">
      <c r="A838"/>
      <c r="B838" t="s">
        <v>54</v>
      </c>
      <c r="C838" s="65">
        <v>275</v>
      </c>
      <c r="D838" s="65">
        <v>61</v>
      </c>
      <c r="E838" s="65">
        <v>29</v>
      </c>
    </row>
    <row r="839" spans="1:5" ht="15" customHeight="1" x14ac:dyDescent="0.25">
      <c r="A839"/>
      <c r="B839" t="s">
        <v>54</v>
      </c>
      <c r="C839" s="65">
        <v>276</v>
      </c>
      <c r="D839" s="65">
        <v>61</v>
      </c>
      <c r="E839" s="65">
        <v>33</v>
      </c>
    </row>
    <row r="840" spans="1:5" ht="15" customHeight="1" x14ac:dyDescent="0.25">
      <c r="A840"/>
      <c r="B840" t="s">
        <v>54</v>
      </c>
      <c r="C840" s="65">
        <v>277</v>
      </c>
      <c r="D840" s="65">
        <v>61</v>
      </c>
      <c r="E840" s="65">
        <v>52</v>
      </c>
    </row>
    <row r="841" spans="1:5" ht="15" customHeight="1" x14ac:dyDescent="0.25">
      <c r="A841"/>
      <c r="B841" t="s">
        <v>54</v>
      </c>
      <c r="C841" s="65">
        <v>278</v>
      </c>
      <c r="D841" s="65">
        <v>61</v>
      </c>
      <c r="E841" s="65">
        <v>54</v>
      </c>
    </row>
    <row r="842" spans="1:5" ht="15" customHeight="1" x14ac:dyDescent="0.25">
      <c r="A842"/>
      <c r="B842" t="s">
        <v>54</v>
      </c>
      <c r="C842" s="65">
        <v>279</v>
      </c>
      <c r="D842" s="65">
        <v>61</v>
      </c>
      <c r="E842" s="65">
        <v>6</v>
      </c>
    </row>
    <row r="843" spans="1:5" ht="15" customHeight="1" x14ac:dyDescent="0.25">
      <c r="A843"/>
      <c r="B843" t="s">
        <v>54</v>
      </c>
      <c r="C843" s="65">
        <v>280</v>
      </c>
      <c r="D843" s="65">
        <v>61</v>
      </c>
      <c r="E843" s="65">
        <v>64</v>
      </c>
    </row>
    <row r="844" spans="1:5" ht="15" customHeight="1" x14ac:dyDescent="0.25">
      <c r="A844"/>
      <c r="B844" t="s">
        <v>54</v>
      </c>
      <c r="C844" s="65">
        <v>281</v>
      </c>
      <c r="D844" s="65">
        <v>61</v>
      </c>
      <c r="E844" s="65">
        <v>8</v>
      </c>
    </row>
    <row r="845" spans="1:5" ht="15" customHeight="1" x14ac:dyDescent="0.25">
      <c r="A845"/>
      <c r="B845" t="s">
        <v>54</v>
      </c>
      <c r="C845" s="65">
        <v>282</v>
      </c>
      <c r="D845" s="65">
        <v>61</v>
      </c>
      <c r="E845" s="65">
        <v>88</v>
      </c>
    </row>
    <row r="846" spans="1:5" ht="15" customHeight="1" x14ac:dyDescent="0.25">
      <c r="A846"/>
      <c r="B846" t="s">
        <v>54</v>
      </c>
      <c r="C846" s="65">
        <v>283</v>
      </c>
      <c r="D846" s="65">
        <v>62</v>
      </c>
      <c r="E846" s="65">
        <v>0</v>
      </c>
    </row>
    <row r="847" spans="1:5" ht="15" customHeight="1" x14ac:dyDescent="0.25">
      <c r="A847"/>
      <c r="B847" t="s">
        <v>54</v>
      </c>
      <c r="C847" s="65">
        <v>284</v>
      </c>
      <c r="D847" s="65">
        <v>62</v>
      </c>
      <c r="E847" s="65">
        <v>101</v>
      </c>
    </row>
    <row r="848" spans="1:5" ht="15" customHeight="1" x14ac:dyDescent="0.25">
      <c r="A848"/>
      <c r="B848" t="s">
        <v>54</v>
      </c>
      <c r="C848" s="65">
        <v>285</v>
      </c>
      <c r="D848" s="65">
        <v>63</v>
      </c>
      <c r="E848" s="65">
        <v>11</v>
      </c>
    </row>
    <row r="849" spans="1:5" ht="15" customHeight="1" x14ac:dyDescent="0.25">
      <c r="A849"/>
      <c r="B849" t="s">
        <v>54</v>
      </c>
      <c r="C849" s="65">
        <v>286</v>
      </c>
      <c r="D849" s="65">
        <v>63</v>
      </c>
      <c r="E849" s="65">
        <v>22</v>
      </c>
    </row>
    <row r="850" spans="1:5" ht="15" customHeight="1" x14ac:dyDescent="0.25">
      <c r="A850"/>
      <c r="B850" t="s">
        <v>54</v>
      </c>
      <c r="C850" s="65">
        <v>287</v>
      </c>
      <c r="D850" s="65">
        <v>63</v>
      </c>
      <c r="E850" s="65">
        <v>23</v>
      </c>
    </row>
    <row r="851" spans="1:5" ht="15" customHeight="1" x14ac:dyDescent="0.25">
      <c r="A851"/>
      <c r="B851" t="s">
        <v>54</v>
      </c>
      <c r="C851" s="65">
        <v>288</v>
      </c>
      <c r="D851" s="65">
        <v>63</v>
      </c>
      <c r="E851" s="65">
        <v>24</v>
      </c>
    </row>
    <row r="852" spans="1:5" ht="15" customHeight="1" x14ac:dyDescent="0.25">
      <c r="A852"/>
      <c r="B852" t="s">
        <v>54</v>
      </c>
      <c r="C852" s="65">
        <v>289</v>
      </c>
      <c r="D852" s="65">
        <v>63</v>
      </c>
      <c r="E852" s="65">
        <v>25</v>
      </c>
    </row>
    <row r="853" spans="1:5" ht="15" customHeight="1" x14ac:dyDescent="0.25">
      <c r="A853"/>
      <c r="B853" t="s">
        <v>54</v>
      </c>
      <c r="C853" s="65">
        <v>290</v>
      </c>
      <c r="D853" s="65">
        <v>63</v>
      </c>
      <c r="E853" s="65">
        <v>56</v>
      </c>
    </row>
    <row r="854" spans="1:5" ht="15" customHeight="1" x14ac:dyDescent="0.25">
      <c r="A854"/>
      <c r="B854" t="s">
        <v>54</v>
      </c>
      <c r="C854" s="65">
        <v>291</v>
      </c>
      <c r="D854" s="65">
        <v>63</v>
      </c>
      <c r="E854" s="65">
        <v>57</v>
      </c>
    </row>
    <row r="855" spans="1:5" ht="15" customHeight="1" x14ac:dyDescent="0.25">
      <c r="A855"/>
      <c r="B855" t="s">
        <v>54</v>
      </c>
      <c r="C855" s="65">
        <v>292</v>
      </c>
      <c r="D855" s="65">
        <v>63</v>
      </c>
      <c r="E855" s="65">
        <v>58</v>
      </c>
    </row>
    <row r="856" spans="1:5" ht="15" customHeight="1" x14ac:dyDescent="0.25">
      <c r="A856"/>
      <c r="B856" t="s">
        <v>54</v>
      </c>
      <c r="C856" s="65">
        <v>293</v>
      </c>
      <c r="D856" s="65">
        <v>64</v>
      </c>
      <c r="E856" s="65">
        <v>18</v>
      </c>
    </row>
    <row r="857" spans="1:5" ht="15" customHeight="1" x14ac:dyDescent="0.25">
      <c r="A857"/>
      <c r="B857" t="s">
        <v>54</v>
      </c>
      <c r="C857" s="65">
        <v>294</v>
      </c>
      <c r="D857" s="65">
        <v>64</v>
      </c>
      <c r="E857" s="65">
        <v>46</v>
      </c>
    </row>
    <row r="858" spans="1:5" ht="15" customHeight="1" x14ac:dyDescent="0.25">
      <c r="A858"/>
      <c r="B858" t="s">
        <v>54</v>
      </c>
      <c r="C858" s="65">
        <v>295</v>
      </c>
      <c r="D858" s="65">
        <v>64</v>
      </c>
      <c r="E858" s="65">
        <v>49</v>
      </c>
    </row>
    <row r="859" spans="1:5" ht="15" customHeight="1" x14ac:dyDescent="0.25">
      <c r="A859"/>
      <c r="B859" t="s">
        <v>54</v>
      </c>
      <c r="C859" s="65">
        <v>296</v>
      </c>
      <c r="D859" s="65">
        <v>64</v>
      </c>
      <c r="E859" s="65">
        <v>60</v>
      </c>
    </row>
    <row r="860" spans="1:5" ht="15" customHeight="1" x14ac:dyDescent="0.25">
      <c r="A860"/>
      <c r="B860" t="s">
        <v>54</v>
      </c>
      <c r="C860" s="65">
        <v>297</v>
      </c>
      <c r="D860" s="65">
        <v>71</v>
      </c>
      <c r="E860" s="65">
        <v>25</v>
      </c>
    </row>
    <row r="861" spans="1:5" ht="15" customHeight="1" x14ac:dyDescent="0.25">
      <c r="A861"/>
      <c r="B861" t="s">
        <v>54</v>
      </c>
      <c r="C861" s="65">
        <v>298</v>
      </c>
      <c r="D861" s="65">
        <v>71</v>
      </c>
      <c r="E861" s="65">
        <v>39</v>
      </c>
    </row>
    <row r="862" spans="1:5" ht="15" customHeight="1" x14ac:dyDescent="0.25">
      <c r="A862"/>
      <c r="B862" t="s">
        <v>54</v>
      </c>
      <c r="C862" s="65">
        <v>299</v>
      </c>
      <c r="D862" s="65">
        <v>71</v>
      </c>
      <c r="E862" s="65">
        <v>40</v>
      </c>
    </row>
    <row r="863" spans="1:5" ht="15" customHeight="1" x14ac:dyDescent="0.25">
      <c r="A863"/>
      <c r="B863" t="s">
        <v>54</v>
      </c>
      <c r="C863" s="65">
        <v>300</v>
      </c>
      <c r="D863" s="65">
        <v>71</v>
      </c>
      <c r="E863" s="65">
        <v>42</v>
      </c>
    </row>
    <row r="864" spans="1:5" ht="15" customHeight="1" x14ac:dyDescent="0.25">
      <c r="A864"/>
      <c r="B864" t="s">
        <v>54</v>
      </c>
      <c r="C864" s="65">
        <v>301</v>
      </c>
      <c r="D864" s="65">
        <v>71</v>
      </c>
      <c r="E864" s="65">
        <v>44</v>
      </c>
    </row>
    <row r="865" spans="1:5" ht="15" customHeight="1" x14ac:dyDescent="0.25">
      <c r="A865"/>
      <c r="B865" t="s">
        <v>54</v>
      </c>
      <c r="C865" s="65">
        <v>302</v>
      </c>
      <c r="D865" s="65">
        <v>71</v>
      </c>
      <c r="E865" s="65">
        <v>46</v>
      </c>
    </row>
    <row r="866" spans="1:5" ht="15" customHeight="1" x14ac:dyDescent="0.25">
      <c r="A866"/>
      <c r="B866" t="s">
        <v>54</v>
      </c>
      <c r="C866" s="65">
        <v>303</v>
      </c>
      <c r="D866" s="65">
        <v>71</v>
      </c>
      <c r="E866" s="65">
        <v>49</v>
      </c>
    </row>
    <row r="867" spans="1:5" ht="15" customHeight="1" x14ac:dyDescent="0.25">
      <c r="A867"/>
      <c r="B867" t="s">
        <v>54</v>
      </c>
      <c r="C867" s="65">
        <v>304</v>
      </c>
      <c r="D867" s="65">
        <v>71</v>
      </c>
      <c r="E867" s="65">
        <v>51</v>
      </c>
    </row>
    <row r="868" spans="1:5" ht="15" customHeight="1" x14ac:dyDescent="0.25">
      <c r="A868"/>
      <c r="B868" t="s">
        <v>54</v>
      </c>
      <c r="C868" s="65">
        <v>305</v>
      </c>
      <c r="D868" s="65">
        <v>71</v>
      </c>
      <c r="E868" s="65">
        <v>54</v>
      </c>
    </row>
    <row r="869" spans="1:5" ht="15" customHeight="1" x14ac:dyDescent="0.25">
      <c r="A869"/>
      <c r="B869" t="s">
        <v>54</v>
      </c>
      <c r="C869" s="65">
        <v>306</v>
      </c>
      <c r="D869" s="65">
        <v>71</v>
      </c>
      <c r="E869" s="65">
        <v>56</v>
      </c>
    </row>
    <row r="870" spans="1:5" ht="15" customHeight="1" x14ac:dyDescent="0.25">
      <c r="A870"/>
      <c r="B870" t="s">
        <v>54</v>
      </c>
      <c r="C870" s="65">
        <v>307</v>
      </c>
      <c r="D870" s="65">
        <v>71</v>
      </c>
      <c r="E870" s="65">
        <v>58</v>
      </c>
    </row>
    <row r="871" spans="1:5" ht="15" customHeight="1" x14ac:dyDescent="0.25">
      <c r="A871"/>
      <c r="B871" t="s">
        <v>54</v>
      </c>
      <c r="C871" s="65">
        <v>308</v>
      </c>
      <c r="D871" s="65">
        <v>71</v>
      </c>
      <c r="E871" s="65">
        <v>60</v>
      </c>
    </row>
    <row r="872" spans="1:5" ht="15" customHeight="1" x14ac:dyDescent="0.25">
      <c r="A872"/>
      <c r="B872" t="s">
        <v>54</v>
      </c>
      <c r="C872" s="65">
        <v>309</v>
      </c>
      <c r="D872" s="65">
        <v>71</v>
      </c>
      <c r="E872" s="65">
        <v>62</v>
      </c>
    </row>
    <row r="873" spans="1:5" ht="15" customHeight="1" x14ac:dyDescent="0.25">
      <c r="A873"/>
      <c r="B873" t="s">
        <v>54</v>
      </c>
      <c r="C873" s="65">
        <v>310</v>
      </c>
      <c r="D873" s="65">
        <v>71</v>
      </c>
      <c r="E873" s="65">
        <v>64</v>
      </c>
    </row>
    <row r="874" spans="1:5" ht="15" customHeight="1" x14ac:dyDescent="0.25">
      <c r="A874"/>
      <c r="B874" t="s">
        <v>54</v>
      </c>
      <c r="C874" s="65">
        <v>311</v>
      </c>
      <c r="D874" s="65">
        <v>71</v>
      </c>
      <c r="E874" s="65">
        <v>67</v>
      </c>
    </row>
    <row r="875" spans="1:5" ht="15" customHeight="1" x14ac:dyDescent="0.25">
      <c r="A875"/>
      <c r="B875" t="s">
        <v>54</v>
      </c>
      <c r="C875" s="65">
        <v>312</v>
      </c>
      <c r="D875" s="65">
        <v>71</v>
      </c>
      <c r="E875" s="65">
        <v>9</v>
      </c>
    </row>
    <row r="876" spans="1:5" ht="15" customHeight="1" x14ac:dyDescent="0.25">
      <c r="A876"/>
      <c r="B876" t="s">
        <v>54</v>
      </c>
      <c r="C876" s="65">
        <v>313</v>
      </c>
      <c r="D876" s="65">
        <v>74</v>
      </c>
      <c r="E876" s="65">
        <v>30</v>
      </c>
    </row>
    <row r="877" spans="1:5" ht="15" customHeight="1" x14ac:dyDescent="0.25">
      <c r="A877"/>
      <c r="B877" t="s">
        <v>54</v>
      </c>
      <c r="C877" s="65">
        <v>314</v>
      </c>
      <c r="D877" s="65">
        <v>74</v>
      </c>
      <c r="E877" s="65">
        <v>33</v>
      </c>
    </row>
    <row r="878" spans="1:5" ht="15" customHeight="1" x14ac:dyDescent="0.25">
      <c r="A878"/>
      <c r="B878" t="s">
        <v>54</v>
      </c>
      <c r="C878" s="65">
        <v>315</v>
      </c>
      <c r="D878" s="65">
        <v>74</v>
      </c>
      <c r="E878" s="65">
        <v>37</v>
      </c>
    </row>
    <row r="879" spans="1:5" ht="15" customHeight="1" x14ac:dyDescent="0.25">
      <c r="A879"/>
      <c r="B879" t="s">
        <v>54</v>
      </c>
      <c r="C879" s="65">
        <v>316</v>
      </c>
      <c r="D879" s="65">
        <v>74</v>
      </c>
      <c r="E879" s="65">
        <v>49</v>
      </c>
    </row>
    <row r="880" spans="1:5" ht="15" customHeight="1" x14ac:dyDescent="0.25">
      <c r="A880"/>
      <c r="B880" t="s">
        <v>54</v>
      </c>
      <c r="C880" s="65">
        <v>317</v>
      </c>
      <c r="D880" s="65">
        <v>74</v>
      </c>
      <c r="E880" s="65">
        <v>51</v>
      </c>
    </row>
    <row r="881" spans="1:5" ht="15" customHeight="1" x14ac:dyDescent="0.25">
      <c r="A881"/>
      <c r="B881" t="s">
        <v>54</v>
      </c>
      <c r="C881" s="65">
        <v>318</v>
      </c>
      <c r="D881" s="65">
        <v>74</v>
      </c>
      <c r="E881" s="65">
        <v>55</v>
      </c>
    </row>
    <row r="882" spans="1:5" ht="15" customHeight="1" x14ac:dyDescent="0.25">
      <c r="A882"/>
      <c r="B882" t="s">
        <v>54</v>
      </c>
      <c r="C882" s="65">
        <v>319</v>
      </c>
      <c r="D882" s="65">
        <v>74</v>
      </c>
      <c r="E882" s="65">
        <v>59</v>
      </c>
    </row>
    <row r="883" spans="1:5" ht="15" customHeight="1" x14ac:dyDescent="0.25">
      <c r="A883"/>
      <c r="B883" t="s">
        <v>54</v>
      </c>
      <c r="C883" s="65">
        <v>320</v>
      </c>
      <c r="D883" s="65">
        <v>74</v>
      </c>
      <c r="E883" s="65">
        <v>6</v>
      </c>
    </row>
    <row r="884" spans="1:5" ht="15" customHeight="1" x14ac:dyDescent="0.25">
      <c r="A884"/>
      <c r="B884" t="s">
        <v>54</v>
      </c>
      <c r="C884" s="65">
        <v>321</v>
      </c>
      <c r="D884" s="65">
        <v>74</v>
      </c>
      <c r="E884" s="65">
        <v>63</v>
      </c>
    </row>
    <row r="885" spans="1:5" ht="15" customHeight="1" x14ac:dyDescent="0.25">
      <c r="A885"/>
      <c r="B885" t="s">
        <v>54</v>
      </c>
      <c r="C885" s="65">
        <v>322</v>
      </c>
      <c r="D885" s="65">
        <v>74</v>
      </c>
      <c r="E885" s="65">
        <v>67</v>
      </c>
    </row>
    <row r="886" spans="1:5" ht="15" customHeight="1" x14ac:dyDescent="0.25">
      <c r="A886"/>
      <c r="B886" t="s">
        <v>54</v>
      </c>
      <c r="C886" s="65">
        <v>323</v>
      </c>
      <c r="D886" s="65">
        <v>74</v>
      </c>
      <c r="E886" s="65">
        <v>71</v>
      </c>
    </row>
    <row r="887" spans="1:5" ht="15" customHeight="1" x14ac:dyDescent="0.25">
      <c r="A887"/>
      <c r="B887" t="s">
        <v>54</v>
      </c>
      <c r="C887" s="65">
        <v>324</v>
      </c>
      <c r="D887" s="65">
        <v>74</v>
      </c>
      <c r="E887" s="65">
        <v>79</v>
      </c>
    </row>
    <row r="888" spans="1:5" ht="15" customHeight="1" x14ac:dyDescent="0.25">
      <c r="A888"/>
      <c r="B888" t="s">
        <v>54</v>
      </c>
      <c r="C888" s="65">
        <v>325</v>
      </c>
      <c r="D888" s="65">
        <v>74</v>
      </c>
      <c r="E888" s="65">
        <v>87</v>
      </c>
    </row>
    <row r="889" spans="1:5" ht="15" customHeight="1" x14ac:dyDescent="0.25">
      <c r="A889"/>
      <c r="B889" t="s">
        <v>54</v>
      </c>
      <c r="C889" s="65">
        <v>326</v>
      </c>
      <c r="D889" s="65">
        <v>74</v>
      </c>
      <c r="E889" s="65">
        <v>95</v>
      </c>
    </row>
    <row r="890" spans="1:5" ht="15" customHeight="1" x14ac:dyDescent="0.25">
      <c r="A890"/>
      <c r="B890" t="s">
        <v>54</v>
      </c>
      <c r="C890" s="65">
        <v>327</v>
      </c>
      <c r="D890" s="65">
        <v>77</v>
      </c>
      <c r="E890" s="65">
        <v>75</v>
      </c>
    </row>
    <row r="891" spans="1:5" ht="15" customHeight="1" x14ac:dyDescent="0.25">
      <c r="A891"/>
      <c r="B891" t="s">
        <v>54</v>
      </c>
      <c r="C891" s="65">
        <v>328</v>
      </c>
      <c r="D891" s="65">
        <v>77</v>
      </c>
      <c r="E891" s="65">
        <v>81</v>
      </c>
    </row>
    <row r="892" spans="1:5" ht="15" customHeight="1" x14ac:dyDescent="0.25">
      <c r="A892"/>
      <c r="B892" t="s">
        <v>54</v>
      </c>
      <c r="C892" s="65">
        <v>329</v>
      </c>
      <c r="D892" s="65">
        <v>77</v>
      </c>
      <c r="E892" s="65">
        <v>89</v>
      </c>
    </row>
    <row r="893" spans="1:5" ht="15" customHeight="1" x14ac:dyDescent="0.25">
      <c r="A893"/>
      <c r="B893" t="s">
        <v>54</v>
      </c>
      <c r="C893" s="65">
        <v>330</v>
      </c>
      <c r="D893" s="65">
        <v>78</v>
      </c>
      <c r="E893" s="65">
        <v>53</v>
      </c>
    </row>
    <row r="894" spans="1:5" ht="15" customHeight="1" x14ac:dyDescent="0.25">
      <c r="A894"/>
      <c r="B894" t="s">
        <v>54</v>
      </c>
      <c r="C894" s="65">
        <v>331</v>
      </c>
      <c r="D894" s="65">
        <v>78</v>
      </c>
      <c r="E894" s="65">
        <v>68</v>
      </c>
    </row>
    <row r="895" spans="1:5" ht="15" customHeight="1" x14ac:dyDescent="0.25">
      <c r="A895"/>
      <c r="B895" t="s">
        <v>54</v>
      </c>
      <c r="C895" s="65">
        <v>332</v>
      </c>
      <c r="D895" s="65">
        <v>78</v>
      </c>
      <c r="E895" s="65">
        <v>75</v>
      </c>
    </row>
    <row r="896" spans="1:5" ht="15" customHeight="1" x14ac:dyDescent="0.25">
      <c r="A896"/>
      <c r="B896" t="s">
        <v>54</v>
      </c>
      <c r="C896" s="65">
        <v>333</v>
      </c>
      <c r="D896" s="65">
        <v>78</v>
      </c>
      <c r="E896" s="65">
        <v>81</v>
      </c>
    </row>
    <row r="897" spans="1:5" ht="15" customHeight="1" x14ac:dyDescent="0.25">
      <c r="A897"/>
      <c r="B897" t="s">
        <v>54</v>
      </c>
      <c r="C897" s="65">
        <v>334</v>
      </c>
      <c r="D897" s="65">
        <v>78</v>
      </c>
      <c r="E897" s="65">
        <v>89</v>
      </c>
    </row>
    <row r="898" spans="1:5" ht="15" customHeight="1" x14ac:dyDescent="0.25">
      <c r="A898"/>
      <c r="B898" t="s">
        <v>54</v>
      </c>
      <c r="C898" s="65">
        <v>335</v>
      </c>
      <c r="D898" s="65">
        <v>79</v>
      </c>
      <c r="E898" s="65">
        <v>48</v>
      </c>
    </row>
    <row r="899" spans="1:5" ht="15" customHeight="1" x14ac:dyDescent="0.25">
      <c r="A899"/>
      <c r="B899" t="s">
        <v>54</v>
      </c>
      <c r="C899" s="65">
        <v>336</v>
      </c>
      <c r="D899" s="65">
        <v>79</v>
      </c>
      <c r="E899" s="65">
        <v>53</v>
      </c>
    </row>
    <row r="900" spans="1:5" ht="15" customHeight="1" x14ac:dyDescent="0.25">
      <c r="A900"/>
      <c r="B900" t="s">
        <v>54</v>
      </c>
      <c r="C900" s="65">
        <v>337</v>
      </c>
      <c r="D900" s="65">
        <v>79</v>
      </c>
      <c r="E900" s="65">
        <v>68</v>
      </c>
    </row>
    <row r="901" spans="1:5" ht="15" customHeight="1" x14ac:dyDescent="0.25">
      <c r="A901"/>
      <c r="B901" t="s">
        <v>54</v>
      </c>
      <c r="C901" s="65">
        <v>338</v>
      </c>
      <c r="D901" s="65">
        <v>79</v>
      </c>
      <c r="E901" s="65">
        <v>75</v>
      </c>
    </row>
    <row r="902" spans="1:5" ht="15" customHeight="1" x14ac:dyDescent="0.25">
      <c r="A902"/>
      <c r="B902" t="s">
        <v>54</v>
      </c>
      <c r="C902" s="65">
        <v>339</v>
      </c>
      <c r="D902" s="65">
        <v>79</v>
      </c>
      <c r="E902" s="65">
        <v>81</v>
      </c>
    </row>
    <row r="903" spans="1:5" ht="15" customHeight="1" x14ac:dyDescent="0.25">
      <c r="A903"/>
      <c r="B903" t="s">
        <v>54</v>
      </c>
      <c r="C903" s="65">
        <v>340</v>
      </c>
      <c r="D903" s="65">
        <v>79</v>
      </c>
      <c r="E903" s="65">
        <v>89</v>
      </c>
    </row>
    <row r="904" spans="1:5" ht="15" customHeight="1" x14ac:dyDescent="0.25">
      <c r="A904"/>
      <c r="B904" t="s">
        <v>54</v>
      </c>
      <c r="C904" s="65">
        <v>341</v>
      </c>
      <c r="D904" s="65">
        <v>80</v>
      </c>
      <c r="E904" s="65">
        <v>15</v>
      </c>
    </row>
    <row r="905" spans="1:5" ht="15" customHeight="1" x14ac:dyDescent="0.25">
      <c r="A905"/>
      <c r="B905" t="s">
        <v>54</v>
      </c>
      <c r="C905" s="65">
        <v>342</v>
      </c>
      <c r="D905" s="65">
        <v>80</v>
      </c>
      <c r="E905" s="65">
        <v>28</v>
      </c>
    </row>
    <row r="906" spans="1:5" ht="15" customHeight="1" x14ac:dyDescent="0.25">
      <c r="A906"/>
      <c r="B906" t="s">
        <v>54</v>
      </c>
      <c r="C906" s="65">
        <v>343</v>
      </c>
      <c r="D906" s="65">
        <v>80</v>
      </c>
      <c r="E906" s="65">
        <v>31</v>
      </c>
    </row>
    <row r="907" spans="1:5" ht="15" customHeight="1" x14ac:dyDescent="0.25">
      <c r="A907"/>
      <c r="B907" t="s">
        <v>54</v>
      </c>
      <c r="C907" s="65">
        <v>344</v>
      </c>
      <c r="D907" s="65">
        <v>80</v>
      </c>
      <c r="E907" s="65">
        <v>44</v>
      </c>
    </row>
    <row r="908" spans="1:5" ht="15" customHeight="1" x14ac:dyDescent="0.25">
      <c r="A908"/>
      <c r="B908" t="s">
        <v>54</v>
      </c>
      <c r="C908" s="65">
        <v>345</v>
      </c>
      <c r="D908" s="65">
        <v>80</v>
      </c>
      <c r="E908" s="65">
        <v>48</v>
      </c>
    </row>
    <row r="909" spans="1:5" ht="15" customHeight="1" x14ac:dyDescent="0.25">
      <c r="A909"/>
      <c r="B909" t="s">
        <v>54</v>
      </c>
      <c r="C909" s="65">
        <v>346</v>
      </c>
      <c r="D909" s="65">
        <v>80</v>
      </c>
      <c r="E909" s="65">
        <v>5</v>
      </c>
    </row>
    <row r="910" spans="1:5" ht="15" customHeight="1" x14ac:dyDescent="0.25">
      <c r="A910"/>
      <c r="B910" t="s">
        <v>54</v>
      </c>
      <c r="C910" s="65">
        <v>347</v>
      </c>
      <c r="D910" s="65">
        <v>80</v>
      </c>
      <c r="E910" s="65">
        <v>53</v>
      </c>
    </row>
    <row r="911" spans="1:5" ht="15" customHeight="1" x14ac:dyDescent="0.25">
      <c r="A911"/>
      <c r="B911" t="s">
        <v>54</v>
      </c>
      <c r="C911" s="65">
        <v>348</v>
      </c>
      <c r="D911" s="65">
        <v>80</v>
      </c>
      <c r="E911" s="65">
        <v>68</v>
      </c>
    </row>
    <row r="912" spans="1:5" ht="15" customHeight="1" x14ac:dyDescent="0.25">
      <c r="A912"/>
      <c r="B912" t="s">
        <v>54</v>
      </c>
      <c r="C912" s="65">
        <v>349</v>
      </c>
      <c r="D912" s="65">
        <v>80</v>
      </c>
      <c r="E912" s="65">
        <v>75</v>
      </c>
    </row>
    <row r="913" spans="1:5" ht="15" customHeight="1" x14ac:dyDescent="0.25">
      <c r="A913"/>
      <c r="B913" t="s">
        <v>54</v>
      </c>
      <c r="C913" s="65">
        <v>350</v>
      </c>
      <c r="D913" s="65">
        <v>80</v>
      </c>
      <c r="E913" s="65">
        <v>82</v>
      </c>
    </row>
    <row r="914" spans="1:5" ht="15" customHeight="1" x14ac:dyDescent="0.25">
      <c r="A914"/>
      <c r="B914" t="s">
        <v>54</v>
      </c>
      <c r="C914" s="65">
        <v>351</v>
      </c>
      <c r="D914" s="65">
        <v>80</v>
      </c>
      <c r="E914" s="65">
        <v>90</v>
      </c>
    </row>
    <row r="915" spans="1:5" ht="15" customHeight="1" x14ac:dyDescent="0.25">
      <c r="A915"/>
      <c r="B915" t="s">
        <v>54</v>
      </c>
      <c r="C915" s="65">
        <v>352</v>
      </c>
      <c r="D915" s="65">
        <v>81</v>
      </c>
      <c r="E915" s="65">
        <v>68</v>
      </c>
    </row>
    <row r="916" spans="1:5" ht="15" customHeight="1" x14ac:dyDescent="0.25">
      <c r="A916"/>
      <c r="B916" t="s">
        <v>54</v>
      </c>
      <c r="C916" s="65">
        <v>353</v>
      </c>
      <c r="D916" s="65">
        <v>81</v>
      </c>
      <c r="E916" s="65">
        <v>75</v>
      </c>
    </row>
    <row r="917" spans="1:5" ht="15" customHeight="1" x14ac:dyDescent="0.25">
      <c r="A917"/>
      <c r="B917" t="s">
        <v>54</v>
      </c>
      <c r="C917" s="65">
        <v>354</v>
      </c>
      <c r="D917" s="65">
        <v>81</v>
      </c>
      <c r="E917" s="65">
        <v>92</v>
      </c>
    </row>
    <row r="918" spans="1:5" ht="15" customHeight="1" x14ac:dyDescent="0.25">
      <c r="A918"/>
      <c r="B918" t="s">
        <v>54</v>
      </c>
      <c r="C918" s="65">
        <v>355</v>
      </c>
      <c r="D918" s="65">
        <v>84</v>
      </c>
      <c r="E918" s="65">
        <v>49</v>
      </c>
    </row>
    <row r="919" spans="1:5" ht="15" customHeight="1" x14ac:dyDescent="0.25">
      <c r="A919"/>
      <c r="B919" t="s">
        <v>54</v>
      </c>
      <c r="C919" s="65">
        <v>356</v>
      </c>
      <c r="D919" s="65">
        <v>84</v>
      </c>
      <c r="E919" s="65">
        <v>51</v>
      </c>
    </row>
    <row r="920" spans="1:5" ht="15" customHeight="1" x14ac:dyDescent="0.25">
      <c r="A920"/>
      <c r="B920" t="s">
        <v>54</v>
      </c>
      <c r="C920" s="65">
        <v>357</v>
      </c>
      <c r="D920" s="65">
        <v>84</v>
      </c>
      <c r="E920" s="65">
        <v>6</v>
      </c>
    </row>
    <row r="921" spans="1:5" ht="15" customHeight="1" x14ac:dyDescent="0.25">
      <c r="A921"/>
      <c r="B921" t="s">
        <v>54</v>
      </c>
      <c r="C921" s="65">
        <v>358</v>
      </c>
      <c r="D921" s="65">
        <v>84</v>
      </c>
      <c r="E921" s="65">
        <v>71</v>
      </c>
    </row>
    <row r="922" spans="1:5" ht="15" customHeight="1" x14ac:dyDescent="0.25">
      <c r="A922"/>
      <c r="B922" t="s">
        <v>54</v>
      </c>
      <c r="C922" s="65">
        <v>359</v>
      </c>
      <c r="D922" s="65">
        <v>84</v>
      </c>
      <c r="E922" s="65">
        <v>95</v>
      </c>
    </row>
    <row r="923" spans="1:5" ht="15" customHeight="1" x14ac:dyDescent="0.25">
      <c r="A923"/>
      <c r="B923" t="s">
        <v>54</v>
      </c>
      <c r="C923" s="65">
        <v>360</v>
      </c>
      <c r="D923" s="65">
        <v>86</v>
      </c>
      <c r="E923" s="65">
        <v>40</v>
      </c>
    </row>
    <row r="924" spans="1:5" ht="15" customHeight="1" x14ac:dyDescent="0.25">
      <c r="A924"/>
      <c r="B924" t="s">
        <v>54</v>
      </c>
      <c r="C924" s="65">
        <v>361</v>
      </c>
      <c r="D924" s="65">
        <v>86</v>
      </c>
      <c r="E924" s="65">
        <v>41</v>
      </c>
    </row>
    <row r="925" spans="1:5" ht="15" customHeight="1" x14ac:dyDescent="0.25">
      <c r="A925"/>
      <c r="B925" t="s">
        <v>54</v>
      </c>
      <c r="C925" s="65">
        <v>362</v>
      </c>
      <c r="D925" s="65">
        <v>86</v>
      </c>
      <c r="E925" s="65">
        <v>42</v>
      </c>
    </row>
    <row r="926" spans="1:5" ht="15" customHeight="1" x14ac:dyDescent="0.25">
      <c r="A926"/>
      <c r="B926" t="s">
        <v>54</v>
      </c>
      <c r="C926" s="65">
        <v>363</v>
      </c>
      <c r="D926" s="65">
        <v>86</v>
      </c>
      <c r="E926" s="65">
        <v>9</v>
      </c>
    </row>
    <row r="927" spans="1:5" ht="15" customHeight="1" x14ac:dyDescent="0.25">
      <c r="A927"/>
      <c r="B927" t="s">
        <v>54</v>
      </c>
      <c r="C927" s="65">
        <v>364</v>
      </c>
      <c r="D927" s="65">
        <v>87</v>
      </c>
      <c r="E927" s="65">
        <v>25</v>
      </c>
    </row>
    <row r="928" spans="1:5" ht="15" customHeight="1" x14ac:dyDescent="0.25">
      <c r="A928"/>
      <c r="B928" t="s">
        <v>54</v>
      </c>
      <c r="C928" s="65">
        <v>365</v>
      </c>
      <c r="D928" s="65">
        <v>87</v>
      </c>
      <c r="E928" s="65">
        <v>69</v>
      </c>
    </row>
    <row r="929" spans="1:5" ht="15" customHeight="1" x14ac:dyDescent="0.25">
      <c r="A929"/>
      <c r="B929" t="s">
        <v>54</v>
      </c>
      <c r="C929" s="65">
        <v>366</v>
      </c>
      <c r="D929" s="65">
        <v>87</v>
      </c>
      <c r="E929" s="65">
        <v>70</v>
      </c>
    </row>
    <row r="930" spans="1:5" ht="15" customHeight="1" x14ac:dyDescent="0.25">
      <c r="A930"/>
      <c r="B930" t="s">
        <v>54</v>
      </c>
      <c r="C930" s="65">
        <v>367</v>
      </c>
      <c r="D930" s="65">
        <v>87</v>
      </c>
      <c r="E930" s="65">
        <v>72</v>
      </c>
    </row>
    <row r="931" spans="1:5" ht="15" customHeight="1" x14ac:dyDescent="0.25">
      <c r="A931"/>
      <c r="B931" t="s">
        <v>54</v>
      </c>
      <c r="C931" s="65">
        <v>368</v>
      </c>
      <c r="D931" s="65">
        <v>87</v>
      </c>
      <c r="E931" s="65">
        <v>73</v>
      </c>
    </row>
    <row r="932" spans="1:5" ht="15" customHeight="1" x14ac:dyDescent="0.25">
      <c r="A932"/>
      <c r="B932" t="s">
        <v>54</v>
      </c>
      <c r="C932" s="65">
        <v>369</v>
      </c>
      <c r="D932" s="65">
        <v>87</v>
      </c>
      <c r="E932" s="65">
        <v>76</v>
      </c>
    </row>
    <row r="933" spans="1:5" ht="15" customHeight="1" x14ac:dyDescent="0.25">
      <c r="A933"/>
      <c r="B933" t="s">
        <v>54</v>
      </c>
      <c r="C933" s="65">
        <v>370</v>
      </c>
      <c r="D933" s="65">
        <v>87</v>
      </c>
      <c r="E933" s="65">
        <v>77</v>
      </c>
    </row>
    <row r="934" spans="1:5" ht="15" customHeight="1" x14ac:dyDescent="0.25">
      <c r="A934"/>
      <c r="B934" t="s">
        <v>54</v>
      </c>
      <c r="C934" s="65">
        <v>371</v>
      </c>
      <c r="D934" s="65">
        <v>87</v>
      </c>
      <c r="E934" s="65">
        <v>79</v>
      </c>
    </row>
    <row r="935" spans="1:5" ht="15" customHeight="1" x14ac:dyDescent="0.25">
      <c r="A935"/>
      <c r="B935" t="s">
        <v>54</v>
      </c>
      <c r="C935" s="65">
        <v>372</v>
      </c>
      <c r="D935" s="65">
        <v>87</v>
      </c>
      <c r="E935" s="65">
        <v>80</v>
      </c>
    </row>
    <row r="936" spans="1:5" ht="15" customHeight="1" x14ac:dyDescent="0.25">
      <c r="A936"/>
      <c r="B936" t="s">
        <v>54</v>
      </c>
      <c r="C936" s="65">
        <v>373</v>
      </c>
      <c r="D936" s="65">
        <v>87</v>
      </c>
      <c r="E936" s="65">
        <v>81</v>
      </c>
    </row>
    <row r="937" spans="1:5" ht="15" customHeight="1" x14ac:dyDescent="0.25">
      <c r="A937"/>
      <c r="B937" t="s">
        <v>54</v>
      </c>
      <c r="C937" s="65">
        <v>374</v>
      </c>
      <c r="D937" s="65">
        <v>87</v>
      </c>
      <c r="E937" s="65">
        <v>84</v>
      </c>
    </row>
    <row r="938" spans="1:5" ht="15" customHeight="1" x14ac:dyDescent="0.25">
      <c r="A938"/>
      <c r="B938" t="s">
        <v>54</v>
      </c>
      <c r="C938" s="65">
        <v>375</v>
      </c>
      <c r="D938" s="65">
        <v>87</v>
      </c>
      <c r="E938" s="65">
        <v>85</v>
      </c>
    </row>
    <row r="939" spans="1:5" ht="15" customHeight="1" x14ac:dyDescent="0.25">
      <c r="A939"/>
      <c r="B939" t="s">
        <v>54</v>
      </c>
      <c r="C939" s="65">
        <v>376</v>
      </c>
      <c r="D939" s="65">
        <v>87</v>
      </c>
      <c r="E939" s="65">
        <v>87</v>
      </c>
    </row>
    <row r="940" spans="1:5" ht="15" customHeight="1" x14ac:dyDescent="0.25">
      <c r="A940"/>
      <c r="B940" t="s">
        <v>54</v>
      </c>
      <c r="C940" s="65">
        <v>377</v>
      </c>
      <c r="D940" s="65">
        <v>87</v>
      </c>
      <c r="E940" s="65">
        <v>88</v>
      </c>
    </row>
    <row r="941" spans="1:5" ht="15" customHeight="1" x14ac:dyDescent="0.25">
      <c r="A941"/>
      <c r="B941" t="s">
        <v>54</v>
      </c>
      <c r="C941" s="65">
        <v>378</v>
      </c>
      <c r="D941" s="65">
        <v>87</v>
      </c>
      <c r="E941" s="65">
        <v>89</v>
      </c>
    </row>
    <row r="942" spans="1:5" ht="15" customHeight="1" x14ac:dyDescent="0.25">
      <c r="A942"/>
      <c r="B942" t="s">
        <v>54</v>
      </c>
      <c r="C942" s="65">
        <v>379</v>
      </c>
      <c r="D942" s="65">
        <v>94</v>
      </c>
      <c r="E942" s="65">
        <v>16</v>
      </c>
    </row>
    <row r="943" spans="1:5" ht="15" customHeight="1" x14ac:dyDescent="0.25">
      <c r="A943"/>
      <c r="B943" t="s">
        <v>54</v>
      </c>
      <c r="C943" s="65">
        <v>380</v>
      </c>
      <c r="D943" s="65">
        <v>94</v>
      </c>
      <c r="E943" s="65">
        <v>17</v>
      </c>
    </row>
    <row r="944" spans="1:5" ht="15" customHeight="1" x14ac:dyDescent="0.25">
      <c r="A944"/>
      <c r="B944" t="s">
        <v>54</v>
      </c>
      <c r="C944" s="65">
        <v>381</v>
      </c>
      <c r="D944" s="65">
        <v>94</v>
      </c>
      <c r="E944" s="65">
        <v>41</v>
      </c>
    </row>
    <row r="945" spans="1:5" ht="15" customHeight="1" x14ac:dyDescent="0.25">
      <c r="A945"/>
      <c r="B945" t="s">
        <v>54</v>
      </c>
      <c r="C945" s="65">
        <v>382</v>
      </c>
      <c r="D945" s="65">
        <v>94</v>
      </c>
      <c r="E945" s="65">
        <v>42</v>
      </c>
    </row>
    <row r="946" spans="1:5" ht="15" customHeight="1" x14ac:dyDescent="0.25">
      <c r="A946"/>
      <c r="B946" t="s">
        <v>54</v>
      </c>
      <c r="C946" s="65">
        <v>383</v>
      </c>
      <c r="D946" s="65">
        <v>94</v>
      </c>
      <c r="E946" s="65">
        <v>48</v>
      </c>
    </row>
    <row r="947" spans="1:5" ht="15" customHeight="1" x14ac:dyDescent="0.25">
      <c r="A947"/>
      <c r="B947" t="s">
        <v>54</v>
      </c>
      <c r="C947" s="65">
        <v>384</v>
      </c>
      <c r="D947" s="65">
        <v>94</v>
      </c>
      <c r="E947" s="65">
        <v>49</v>
      </c>
    </row>
    <row r="948" spans="1:5" ht="15" customHeight="1" x14ac:dyDescent="0.25">
      <c r="A948"/>
      <c r="B948" t="s">
        <v>54</v>
      </c>
      <c r="C948" s="65">
        <v>385</v>
      </c>
      <c r="D948" s="65">
        <v>94</v>
      </c>
      <c r="E948" s="65">
        <v>55</v>
      </c>
    </row>
    <row r="949" spans="1:5" ht="15" customHeight="1" x14ac:dyDescent="0.25">
      <c r="A949"/>
      <c r="B949" t="s">
        <v>54</v>
      </c>
      <c r="C949" s="65">
        <v>386</v>
      </c>
      <c r="D949" s="65">
        <v>94</v>
      </c>
      <c r="E949" s="65">
        <v>56</v>
      </c>
    </row>
    <row r="950" spans="1:5" ht="15" customHeight="1" x14ac:dyDescent="0.25">
      <c r="A950"/>
      <c r="B950" t="s">
        <v>54</v>
      </c>
      <c r="C950" s="65">
        <v>387</v>
      </c>
      <c r="D950" s="65">
        <v>94</v>
      </c>
      <c r="E950" s="65">
        <v>60</v>
      </c>
    </row>
    <row r="951" spans="1:5" ht="15" customHeight="1" x14ac:dyDescent="0.25">
      <c r="A951"/>
      <c r="B951" t="s">
        <v>54</v>
      </c>
      <c r="C951" s="65">
        <v>388</v>
      </c>
      <c r="D951" s="65">
        <v>94</v>
      </c>
      <c r="E951" s="65">
        <v>62</v>
      </c>
    </row>
    <row r="952" spans="1:5" ht="15" customHeight="1" x14ac:dyDescent="0.25">
      <c r="A952"/>
      <c r="B952" t="s">
        <v>54</v>
      </c>
      <c r="C952" s="65">
        <v>389</v>
      </c>
      <c r="D952" s="65">
        <v>94</v>
      </c>
      <c r="E952" s="65">
        <v>64</v>
      </c>
    </row>
    <row r="953" spans="1:5" ht="15" customHeight="1" x14ac:dyDescent="0.25">
      <c r="A953"/>
      <c r="B953" t="s">
        <v>54</v>
      </c>
      <c r="C953" s="65">
        <v>390</v>
      </c>
      <c r="D953" s="65">
        <v>94</v>
      </c>
      <c r="E953" s="65">
        <v>66</v>
      </c>
    </row>
    <row r="954" spans="1:5" ht="15" customHeight="1" x14ac:dyDescent="0.25">
      <c r="A954"/>
      <c r="B954" t="s">
        <v>54</v>
      </c>
      <c r="C954" s="65">
        <v>391</v>
      </c>
      <c r="D954" s="65">
        <v>94</v>
      </c>
      <c r="E954" s="65">
        <v>68</v>
      </c>
    </row>
    <row r="955" spans="1:5" ht="15" customHeight="1" x14ac:dyDescent="0.25">
      <c r="A955"/>
      <c r="B955" t="s">
        <v>54</v>
      </c>
      <c r="C955" s="65">
        <v>392</v>
      </c>
      <c r="D955" s="65">
        <v>94</v>
      </c>
      <c r="E955" s="65">
        <v>70</v>
      </c>
    </row>
    <row r="956" spans="1:5" ht="15" customHeight="1" x14ac:dyDescent="0.25">
      <c r="A956"/>
      <c r="B956" t="s">
        <v>54</v>
      </c>
      <c r="C956" s="65">
        <v>393</v>
      </c>
      <c r="D956" s="65">
        <v>94</v>
      </c>
      <c r="E956" s="65">
        <v>96</v>
      </c>
    </row>
    <row r="957" spans="1:5" ht="15" customHeight="1" x14ac:dyDescent="0.25">
      <c r="A957"/>
      <c r="B957" t="s">
        <v>54</v>
      </c>
      <c r="C957" s="65">
        <v>394</v>
      </c>
      <c r="D957" s="65">
        <v>94</v>
      </c>
      <c r="E957" s="65">
        <v>97</v>
      </c>
    </row>
    <row r="958" spans="1:5" ht="15" customHeight="1" x14ac:dyDescent="0.25">
      <c r="A958"/>
      <c r="B958" t="s">
        <v>54</v>
      </c>
      <c r="C958" s="65">
        <v>395</v>
      </c>
      <c r="D958" s="65">
        <v>95</v>
      </c>
      <c r="E958" s="65">
        <v>18</v>
      </c>
    </row>
    <row r="959" spans="1:5" ht="15" customHeight="1" x14ac:dyDescent="0.25">
      <c r="A959"/>
      <c r="B959" t="s">
        <v>54</v>
      </c>
      <c r="C959" s="65">
        <v>396</v>
      </c>
      <c r="D959" s="65">
        <v>95</v>
      </c>
      <c r="E959" s="65">
        <v>98</v>
      </c>
    </row>
    <row r="960" spans="1:5" ht="15" customHeight="1" x14ac:dyDescent="0.25">
      <c r="A960"/>
      <c r="B960" t="s">
        <v>54</v>
      </c>
      <c r="C960" s="65">
        <v>397</v>
      </c>
      <c r="D960" s="65">
        <v>97</v>
      </c>
      <c r="E960" s="65">
        <v>101</v>
      </c>
    </row>
    <row r="961" spans="1:5" ht="15" customHeight="1" x14ac:dyDescent="0.25">
      <c r="A961"/>
      <c r="B961" t="s">
        <v>54</v>
      </c>
      <c r="C961" s="65">
        <v>398</v>
      </c>
      <c r="D961" s="65">
        <v>97</v>
      </c>
      <c r="E961" s="65">
        <v>61</v>
      </c>
    </row>
    <row r="962" spans="1:5" ht="15" customHeight="1" x14ac:dyDescent="0.25">
      <c r="A962"/>
      <c r="B962" t="s">
        <v>54</v>
      </c>
      <c r="C962" s="65">
        <v>399</v>
      </c>
      <c r="D962" s="65">
        <v>97</v>
      </c>
      <c r="E962" s="65">
        <v>65</v>
      </c>
    </row>
    <row r="963" spans="1:5" ht="15" customHeight="1" x14ac:dyDescent="0.25">
      <c r="A963"/>
      <c r="B963" t="s">
        <v>54</v>
      </c>
      <c r="C963" s="65">
        <v>400</v>
      </c>
      <c r="D963" s="65">
        <v>97</v>
      </c>
      <c r="E963" s="65">
        <v>69</v>
      </c>
    </row>
    <row r="964" spans="1:5" ht="15" customHeight="1" x14ac:dyDescent="0.25">
      <c r="A964"/>
      <c r="B964" t="s">
        <v>54</v>
      </c>
      <c r="C964" s="65">
        <v>401</v>
      </c>
      <c r="D964" s="65">
        <v>97</v>
      </c>
      <c r="E964" s="65">
        <v>75</v>
      </c>
    </row>
    <row r="965" spans="1:5" ht="15" customHeight="1" x14ac:dyDescent="0.25">
      <c r="A965"/>
      <c r="B965" t="s">
        <v>54</v>
      </c>
      <c r="C965" s="65">
        <v>402</v>
      </c>
      <c r="D965" s="65">
        <v>97</v>
      </c>
      <c r="E965" s="65">
        <v>81</v>
      </c>
    </row>
    <row r="966" spans="1:5" ht="15" customHeight="1" x14ac:dyDescent="0.25">
      <c r="A966"/>
      <c r="B966" t="s">
        <v>54</v>
      </c>
      <c r="C966" s="65">
        <v>403</v>
      </c>
      <c r="D966" s="65">
        <v>101</v>
      </c>
      <c r="E966" s="65">
        <v>59</v>
      </c>
    </row>
    <row r="967" spans="1:5" ht="15" customHeight="1" x14ac:dyDescent="0.25">
      <c r="A967"/>
      <c r="B967" t="s">
        <v>54</v>
      </c>
      <c r="C967" s="65">
        <v>404</v>
      </c>
      <c r="D967" s="65">
        <v>101</v>
      </c>
      <c r="E967" s="65">
        <v>72</v>
      </c>
    </row>
    <row r="968" spans="1:5" ht="15" customHeight="1" x14ac:dyDescent="0.25">
      <c r="A968"/>
      <c r="B968" t="s">
        <v>54</v>
      </c>
      <c r="C968" s="65">
        <v>405</v>
      </c>
      <c r="D968" s="65">
        <v>102</v>
      </c>
      <c r="E968" s="65">
        <v>59</v>
      </c>
    </row>
    <row r="969" spans="1:5" ht="15" customHeight="1" x14ac:dyDescent="0.25">
      <c r="A969"/>
      <c r="B969" t="s">
        <v>54</v>
      </c>
      <c r="C969" s="65">
        <v>406</v>
      </c>
      <c r="D969" s="65">
        <v>102</v>
      </c>
      <c r="E969" s="65">
        <v>72</v>
      </c>
    </row>
    <row r="970" spans="1:5" ht="15" customHeight="1" x14ac:dyDescent="0.25">
      <c r="A970"/>
      <c r="B970" t="s">
        <v>54</v>
      </c>
      <c r="C970" s="65">
        <v>407</v>
      </c>
      <c r="D970" s="65">
        <v>103</v>
      </c>
      <c r="E970" s="65">
        <v>20</v>
      </c>
    </row>
    <row r="971" spans="1:5" ht="15" customHeight="1" x14ac:dyDescent="0.25">
      <c r="A971"/>
      <c r="B971" t="s">
        <v>54</v>
      </c>
      <c r="C971" s="65">
        <v>408</v>
      </c>
      <c r="D971" s="65">
        <v>103</v>
      </c>
      <c r="E971" s="65">
        <v>5</v>
      </c>
    </row>
    <row r="972" spans="1:5" ht="15" customHeight="1" x14ac:dyDescent="0.25">
      <c r="A972"/>
      <c r="B972" t="s">
        <v>54</v>
      </c>
      <c r="C972" s="65">
        <v>409</v>
      </c>
      <c r="D972" s="65">
        <v>103</v>
      </c>
      <c r="E972" s="65">
        <v>59</v>
      </c>
    </row>
    <row r="973" spans="1:5" ht="15" customHeight="1" x14ac:dyDescent="0.25">
      <c r="A973"/>
      <c r="B973" t="s">
        <v>54</v>
      </c>
      <c r="C973" s="65">
        <v>410</v>
      </c>
      <c r="D973" s="65">
        <v>103</v>
      </c>
      <c r="E973" s="65">
        <v>72</v>
      </c>
    </row>
    <row r="974" spans="1:5" ht="15" customHeight="1" x14ac:dyDescent="0.25">
      <c r="A974"/>
      <c r="B974" t="s">
        <v>54</v>
      </c>
      <c r="C974" s="65">
        <v>411</v>
      </c>
      <c r="D974" s="65">
        <v>103</v>
      </c>
      <c r="E974" s="65">
        <v>85</v>
      </c>
    </row>
    <row r="975" spans="1:5" ht="15" customHeight="1" x14ac:dyDescent="0.25">
      <c r="A975"/>
      <c r="B975" t="s">
        <v>54</v>
      </c>
      <c r="C975" s="65">
        <v>412</v>
      </c>
      <c r="D975" s="65">
        <v>104</v>
      </c>
      <c r="E975" s="65">
        <v>72</v>
      </c>
    </row>
    <row r="976" spans="1:5" ht="15" customHeight="1" x14ac:dyDescent="0.25">
      <c r="A976"/>
      <c r="B976" t="s">
        <v>54</v>
      </c>
      <c r="C976" s="65">
        <v>413</v>
      </c>
      <c r="D976" s="65">
        <v>107</v>
      </c>
      <c r="E976" s="65">
        <v>75</v>
      </c>
    </row>
    <row r="977" spans="1:5" ht="15" customHeight="1" x14ac:dyDescent="0.25">
      <c r="A977"/>
      <c r="B977" t="s">
        <v>54</v>
      </c>
      <c r="C977" s="65">
        <v>414</v>
      </c>
      <c r="D977" s="65">
        <v>107</v>
      </c>
      <c r="E977" s="65">
        <v>81</v>
      </c>
    </row>
    <row r="978" spans="1:5" ht="15" customHeight="1" x14ac:dyDescent="0.25">
      <c r="A978"/>
      <c r="B978" t="s">
        <v>54</v>
      </c>
      <c r="C978" s="65">
        <v>415</v>
      </c>
      <c r="D978" s="65">
        <v>108</v>
      </c>
      <c r="E978" s="65">
        <v>0</v>
      </c>
    </row>
    <row r="979" spans="1:5" ht="15" customHeight="1" x14ac:dyDescent="0.25">
      <c r="A979"/>
      <c r="B979" t="s">
        <v>54</v>
      </c>
      <c r="C979" s="65">
        <v>416</v>
      </c>
      <c r="D979" s="65">
        <v>108</v>
      </c>
      <c r="E979" s="65">
        <v>101</v>
      </c>
    </row>
    <row r="980" spans="1:5" ht="15" customHeight="1" x14ac:dyDescent="0.25">
      <c r="A980"/>
      <c r="B980" t="s">
        <v>54</v>
      </c>
      <c r="C980" s="65">
        <v>417</v>
      </c>
      <c r="D980" s="65">
        <v>109</v>
      </c>
      <c r="E980" s="65">
        <v>41</v>
      </c>
    </row>
    <row r="981" spans="1:5" ht="15" customHeight="1" x14ac:dyDescent="0.25">
      <c r="A981"/>
      <c r="B981" t="s">
        <v>54</v>
      </c>
      <c r="C981" s="65">
        <v>418</v>
      </c>
      <c r="D981" s="65">
        <v>109</v>
      </c>
      <c r="E981" s="65">
        <v>49</v>
      </c>
    </row>
    <row r="982" spans="1:5" ht="15" customHeight="1" x14ac:dyDescent="0.25">
      <c r="A982"/>
      <c r="B982" t="s">
        <v>54</v>
      </c>
      <c r="C982" s="65">
        <v>419</v>
      </c>
      <c r="D982" s="65">
        <v>109</v>
      </c>
      <c r="E982" s="65">
        <v>55</v>
      </c>
    </row>
    <row r="983" spans="1:5" ht="15" customHeight="1" x14ac:dyDescent="0.25">
      <c r="A983"/>
      <c r="B983" t="s">
        <v>54</v>
      </c>
      <c r="C983" s="65">
        <v>420</v>
      </c>
      <c r="D983" s="65">
        <v>110</v>
      </c>
      <c r="E983" s="65">
        <v>15</v>
      </c>
    </row>
    <row r="984" spans="1:5" ht="15" customHeight="1" x14ac:dyDescent="0.25">
      <c r="A984"/>
      <c r="B984" t="s">
        <v>54</v>
      </c>
      <c r="C984" s="65">
        <v>421</v>
      </c>
      <c r="D984" s="65">
        <v>110</v>
      </c>
      <c r="E984" s="65">
        <v>18</v>
      </c>
    </row>
    <row r="985" spans="1:5" ht="15" customHeight="1" x14ac:dyDescent="0.25">
      <c r="A985"/>
      <c r="B985" t="s">
        <v>54</v>
      </c>
      <c r="C985" s="65">
        <v>422</v>
      </c>
      <c r="D985" s="65">
        <v>110</v>
      </c>
      <c r="E985" s="65">
        <v>40</v>
      </c>
    </row>
    <row r="986" spans="1:5" ht="15" customHeight="1" x14ac:dyDescent="0.25">
      <c r="A986"/>
      <c r="B986" t="s">
        <v>54</v>
      </c>
      <c r="C986" s="65">
        <v>423</v>
      </c>
      <c r="D986" s="65">
        <v>110</v>
      </c>
      <c r="E986" s="65">
        <v>48</v>
      </c>
    </row>
    <row r="987" spans="1:5" ht="15" customHeight="1" x14ac:dyDescent="0.25">
      <c r="A987"/>
      <c r="B987" t="s">
        <v>54</v>
      </c>
      <c r="C987" s="65">
        <v>424</v>
      </c>
      <c r="D987" s="65">
        <v>110</v>
      </c>
      <c r="E987" s="65">
        <v>56</v>
      </c>
    </row>
    <row r="988" spans="1:5" ht="15" customHeight="1" x14ac:dyDescent="0.25">
      <c r="A988"/>
      <c r="B988" t="s">
        <v>54</v>
      </c>
      <c r="C988" s="65">
        <v>425</v>
      </c>
      <c r="D988" s="65">
        <v>110</v>
      </c>
      <c r="E988" s="65">
        <v>73</v>
      </c>
    </row>
    <row r="989" spans="1:5" ht="15" customHeight="1" x14ac:dyDescent="0.25">
      <c r="A989"/>
      <c r="B989" t="s">
        <v>54</v>
      </c>
      <c r="C989" s="65">
        <v>426</v>
      </c>
      <c r="D989" s="65">
        <v>110</v>
      </c>
      <c r="E989" s="65">
        <v>75</v>
      </c>
    </row>
    <row r="990" spans="1:5" ht="15" customHeight="1" x14ac:dyDescent="0.25">
      <c r="A990"/>
      <c r="B990" t="s">
        <v>54</v>
      </c>
      <c r="C990" s="65">
        <v>427</v>
      </c>
      <c r="D990" s="65">
        <v>110</v>
      </c>
      <c r="E990" s="65">
        <v>76</v>
      </c>
    </row>
    <row r="991" spans="1:5" ht="15" customHeight="1" x14ac:dyDescent="0.25">
      <c r="A991"/>
      <c r="B991" t="s">
        <v>54</v>
      </c>
      <c r="C991" s="65">
        <v>428</v>
      </c>
      <c r="D991" s="65">
        <v>110</v>
      </c>
      <c r="E991" s="65">
        <v>77</v>
      </c>
    </row>
    <row r="992" spans="1:5" ht="15" customHeight="1" x14ac:dyDescent="0.25">
      <c r="A992"/>
      <c r="B992" t="s">
        <v>54</v>
      </c>
      <c r="C992" s="65">
        <v>429</v>
      </c>
      <c r="D992" s="65">
        <v>110</v>
      </c>
      <c r="E992" s="65">
        <v>79</v>
      </c>
    </row>
    <row r="993" spans="1:5" ht="15" customHeight="1" x14ac:dyDescent="0.25">
      <c r="A993"/>
      <c r="B993" t="s">
        <v>54</v>
      </c>
      <c r="C993" s="65">
        <v>430</v>
      </c>
      <c r="D993" s="65">
        <v>110</v>
      </c>
      <c r="E993" s="65">
        <v>81</v>
      </c>
    </row>
    <row r="994" spans="1:5" ht="15" customHeight="1" x14ac:dyDescent="0.25">
      <c r="A994"/>
      <c r="B994" t="s">
        <v>54</v>
      </c>
      <c r="C994" s="65">
        <v>431</v>
      </c>
      <c r="D994" s="65">
        <v>110</v>
      </c>
      <c r="E994" s="65">
        <v>82</v>
      </c>
    </row>
    <row r="995" spans="1:5" ht="15" customHeight="1" x14ac:dyDescent="0.25">
      <c r="A995"/>
      <c r="B995" t="s">
        <v>54</v>
      </c>
      <c r="C995" s="65">
        <v>432</v>
      </c>
      <c r="D995" s="65">
        <v>110</v>
      </c>
      <c r="E995" s="65">
        <v>83</v>
      </c>
    </row>
    <row r="996" spans="1:5" ht="15" customHeight="1" x14ac:dyDescent="0.25">
      <c r="A996"/>
      <c r="B996" t="s">
        <v>54</v>
      </c>
      <c r="C996" s="65">
        <v>433</v>
      </c>
      <c r="D996" s="65">
        <v>110</v>
      </c>
      <c r="E996" s="65">
        <v>95</v>
      </c>
    </row>
    <row r="997" spans="1:5" ht="15" customHeight="1" x14ac:dyDescent="0.25">
      <c r="A997"/>
      <c r="B997" t="s">
        <v>54</v>
      </c>
      <c r="C997" s="65">
        <v>434</v>
      </c>
      <c r="D997" s="65">
        <v>110</v>
      </c>
      <c r="E997" s="65">
        <v>98</v>
      </c>
    </row>
    <row r="998" spans="1:5" ht="15" customHeight="1" x14ac:dyDescent="0.25">
      <c r="A998"/>
      <c r="B998" t="s">
        <v>54</v>
      </c>
      <c r="C998" s="65">
        <v>435</v>
      </c>
      <c r="D998" s="65">
        <v>122</v>
      </c>
      <c r="E998" s="65">
        <v>45</v>
      </c>
    </row>
    <row r="999" spans="1:5" ht="15" customHeight="1" x14ac:dyDescent="0.25">
      <c r="A999"/>
      <c r="B999" t="s">
        <v>54</v>
      </c>
      <c r="C999" s="65">
        <v>436</v>
      </c>
      <c r="D999" s="65">
        <v>122</v>
      </c>
      <c r="E999" s="65">
        <v>73</v>
      </c>
    </row>
  </sheetData>
  <phoneticPr fontId="1" type="noConversion"/>
  <pageMargins left="0" right="0" top="0.59055118110236227" bottom="0.59055118110236227" header="0.19685039370078741" footer="0.19685039370078741"/>
  <pageSetup paperSize="9" scale="74"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1" tint="0.499984740745262"/>
    <pageSetUpPr fitToPage="1"/>
  </sheetPr>
  <dimension ref="B1:U5026"/>
  <sheetViews>
    <sheetView showGridLines="0" zoomScaleNormal="100" workbookViewId="0">
      <selection activeCell="L18" sqref="L18"/>
    </sheetView>
  </sheetViews>
  <sheetFormatPr baseColWidth="10" defaultColWidth="10.7109375" defaultRowHeight="15" customHeight="1" x14ac:dyDescent="0.25"/>
  <cols>
    <col min="1" max="1" width="1.7109375" style="5" customWidth="1"/>
    <col min="2" max="8" width="12.7109375" style="5" customWidth="1"/>
    <col min="9" max="9" width="1.7109375" style="5" customWidth="1"/>
    <col min="10" max="12" width="12.7109375" style="5" customWidth="1"/>
    <col min="13" max="13" width="1.7109375" style="5" customWidth="1"/>
    <col min="14" max="16" width="12.7109375" style="5" customWidth="1"/>
    <col min="17" max="17" width="1.7109375" style="5" customWidth="1"/>
    <col min="18" max="21" width="12.7109375" style="5" customWidth="1"/>
    <col min="22" max="16384" width="10.7109375" style="5"/>
  </cols>
  <sheetData>
    <row r="1" spans="2:21" s="1" customFormat="1" ht="15" customHeight="1" x14ac:dyDescent="0.25"/>
    <row r="2" spans="2:21" s="1" customFormat="1" ht="24.95" customHeight="1" thickBot="1" x14ac:dyDescent="0.3">
      <c r="B2" s="4" t="s">
        <v>18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2:21" ht="15" customHeight="1" x14ac:dyDescent="0.25">
      <c r="B4" s="63" t="s">
        <v>9</v>
      </c>
      <c r="C4" s="63"/>
      <c r="G4" s="6" t="s">
        <v>16</v>
      </c>
      <c r="H4" s="7">
        <f>COUNTIF(tab_data[Problem],$L$13)</f>
        <v>48</v>
      </c>
      <c r="K4" s="6" t="s">
        <v>24</v>
      </c>
      <c r="L4" s="8">
        <v>1</v>
      </c>
    </row>
    <row r="5" spans="2:21" ht="15" customHeight="1" x14ac:dyDescent="0.25">
      <c r="B5" s="9" t="s">
        <v>6</v>
      </c>
      <c r="C5" s="1"/>
      <c r="G5" s="6" t="s">
        <v>19</v>
      </c>
      <c r="H5" s="7">
        <f>Dashboard!$M$6</f>
        <v>15</v>
      </c>
      <c r="K5" s="6" t="s">
        <v>25</v>
      </c>
      <c r="L5" s="8">
        <v>30</v>
      </c>
    </row>
    <row r="6" spans="2:21" ht="15" customHeight="1" x14ac:dyDescent="0.25">
      <c r="B6" s="9" t="s">
        <v>7</v>
      </c>
      <c r="C6" s="1"/>
      <c r="G6" s="6" t="s">
        <v>17</v>
      </c>
      <c r="H6" s="7">
        <f>MIN($N$3026,H5*H4)</f>
        <v>720</v>
      </c>
      <c r="K6" s="6" t="s">
        <v>60</v>
      </c>
      <c r="L6" s="8">
        <v>4</v>
      </c>
    </row>
    <row r="7" spans="2:21" ht="15" customHeight="1" x14ac:dyDescent="0.25">
      <c r="B7" s="9" t="s">
        <v>32</v>
      </c>
      <c r="C7" s="1"/>
    </row>
    <row r="8" spans="2:21" ht="15" customHeight="1" x14ac:dyDescent="0.25">
      <c r="B8" s="9" t="s">
        <v>33</v>
      </c>
      <c r="C8" s="1"/>
      <c r="G8" s="6" t="s">
        <v>73</v>
      </c>
      <c r="H8" s="8">
        <v>18</v>
      </c>
      <c r="K8" s="6" t="s">
        <v>26</v>
      </c>
      <c r="L8" s="10">
        <v>0.2</v>
      </c>
    </row>
    <row r="9" spans="2:21" ht="15" customHeight="1" x14ac:dyDescent="0.25">
      <c r="B9" s="9" t="s">
        <v>34</v>
      </c>
      <c r="C9" s="1"/>
      <c r="G9" s="6" t="s">
        <v>64</v>
      </c>
      <c r="H9" s="8">
        <v>706</v>
      </c>
      <c r="K9" s="6" t="s">
        <v>27</v>
      </c>
      <c r="L9" s="10">
        <v>0.7</v>
      </c>
    </row>
    <row r="10" spans="2:21" ht="15" customHeight="1" x14ac:dyDescent="0.25">
      <c r="B10" s="9" t="s">
        <v>3</v>
      </c>
      <c r="C10" s="1"/>
      <c r="K10" s="6" t="s">
        <v>74</v>
      </c>
      <c r="L10" s="11">
        <v>0.3510076105594635</v>
      </c>
    </row>
    <row r="11" spans="2:21" ht="15" customHeight="1" x14ac:dyDescent="0.25">
      <c r="B11" s="9" t="s">
        <v>5</v>
      </c>
      <c r="C11" s="1"/>
      <c r="K11" s="6"/>
      <c r="L11" s="6"/>
      <c r="M11" s="6"/>
      <c r="N11" s="6"/>
    </row>
    <row r="12" spans="2:21" ht="15" customHeight="1" x14ac:dyDescent="0.25">
      <c r="B12" s="9" t="s">
        <v>36</v>
      </c>
      <c r="C12" s="1"/>
      <c r="G12" s="6" t="s">
        <v>28</v>
      </c>
      <c r="H12" s="7">
        <f>Dashboard!$M$11</f>
        <v>5000</v>
      </c>
      <c r="K12" s="12" t="s">
        <v>10</v>
      </c>
      <c r="L12" s="13">
        <v>4</v>
      </c>
    </row>
    <row r="13" spans="2:21" ht="15" customHeight="1" x14ac:dyDescent="0.25">
      <c r="B13" s="9" t="s">
        <v>54</v>
      </c>
      <c r="C13" s="1"/>
      <c r="G13" s="6" t="s">
        <v>61</v>
      </c>
      <c r="H13" s="8">
        <v>2756</v>
      </c>
      <c r="J13" s="6"/>
      <c r="K13" s="12" t="s">
        <v>10</v>
      </c>
      <c r="L13" s="5" t="str">
        <f>INDEX($B$5:$B$13,L12)</f>
        <v>48 City Problem</v>
      </c>
    </row>
    <row r="14" spans="2:21" ht="15" customHeight="1" x14ac:dyDescent="0.25">
      <c r="K14" s="6" t="s">
        <v>57</v>
      </c>
      <c r="L14" s="7">
        <f>MATCH(L13,tab_data[Problem],0)-1</f>
        <v>59</v>
      </c>
    </row>
    <row r="16" spans="2:21" ht="15" customHeight="1" x14ac:dyDescent="0.25">
      <c r="G16" s="68" t="s">
        <v>75</v>
      </c>
      <c r="H16" s="70"/>
      <c r="K16" s="68" t="s">
        <v>76</v>
      </c>
      <c r="L16" s="70"/>
    </row>
    <row r="17" spans="2:21" ht="15" customHeight="1" x14ac:dyDescent="0.4">
      <c r="G17" s="14" t="s">
        <v>1</v>
      </c>
      <c r="H17" s="15" t="s">
        <v>2</v>
      </c>
      <c r="K17" s="14" t="s">
        <v>1</v>
      </c>
      <c r="L17" s="15" t="s">
        <v>2</v>
      </c>
    </row>
    <row r="18" spans="2:21" ht="15" customHeight="1" x14ac:dyDescent="0.25">
      <c r="G18" s="16">
        <v>0.87264447442438198</v>
      </c>
      <c r="H18" s="17">
        <v>0.51862757954721561</v>
      </c>
      <c r="K18" s="16">
        <v>0.87270407930189775</v>
      </c>
      <c r="L18" s="17">
        <v>0.5186619564216236</v>
      </c>
    </row>
    <row r="20" spans="2:21" ht="15" customHeight="1" x14ac:dyDescent="0.25">
      <c r="F20" s="12" t="s">
        <v>29</v>
      </c>
      <c r="G20" s="18">
        <f ca="1">MAX(OFFSET($D$26,1,0,$H$4,1))</f>
        <v>-69.732299999999995</v>
      </c>
      <c r="H20" s="18">
        <f ca="1">MAX(OFFSET($E$26,1,0,$H$4,1))</f>
        <v>47.044899999999998</v>
      </c>
      <c r="J20" s="18"/>
    </row>
    <row r="21" spans="2:21" ht="15" customHeight="1" x14ac:dyDescent="0.25">
      <c r="F21" s="12" t="s">
        <v>30</v>
      </c>
      <c r="G21" s="18">
        <f ca="1">MIN(OFFSET($D$26,1,0,$H$4,1))</f>
        <v>-123.02719999999999</v>
      </c>
      <c r="H21" s="18">
        <f ca="1">MIN(OFFSET($E$26,1,0,$H$4,1))</f>
        <v>30.268699999999999</v>
      </c>
      <c r="J21" s="18"/>
    </row>
    <row r="22" spans="2:21" ht="15" customHeight="1" x14ac:dyDescent="0.25">
      <c r="F22" s="12" t="s">
        <v>31</v>
      </c>
      <c r="G22" s="18">
        <f ca="1">G20-G21</f>
        <v>53.294899999999998</v>
      </c>
      <c r="H22" s="18">
        <f ca="1">H20-H21</f>
        <v>16.776199999999999</v>
      </c>
      <c r="J22" s="18"/>
    </row>
    <row r="24" spans="2:21" ht="15" customHeight="1" x14ac:dyDescent="0.25">
      <c r="B24" s="68" t="s">
        <v>14</v>
      </c>
      <c r="C24" s="69"/>
      <c r="D24" s="69"/>
      <c r="E24" s="69"/>
      <c r="F24" s="69"/>
      <c r="G24" s="69"/>
      <c r="H24" s="70"/>
      <c r="J24" s="68" t="s">
        <v>47</v>
      </c>
      <c r="K24" s="69"/>
      <c r="L24" s="70"/>
      <c r="N24" s="68" t="s">
        <v>13</v>
      </c>
      <c r="O24" s="69"/>
      <c r="P24" s="70"/>
      <c r="R24" s="68" t="s">
        <v>49</v>
      </c>
      <c r="S24" s="69"/>
      <c r="T24" s="69"/>
      <c r="U24" s="70"/>
    </row>
    <row r="25" spans="2:21" ht="15" customHeight="1" x14ac:dyDescent="0.25">
      <c r="B25" s="19"/>
      <c r="C25" s="20"/>
      <c r="D25" s="20"/>
      <c r="E25" s="20"/>
      <c r="F25" s="20"/>
      <c r="G25" s="20"/>
      <c r="H25" s="21"/>
      <c r="J25" s="19"/>
      <c r="K25" s="20"/>
      <c r="L25" s="21"/>
      <c r="N25" s="19"/>
      <c r="O25" s="20"/>
      <c r="P25" s="21"/>
      <c r="R25" s="19"/>
      <c r="S25" s="20"/>
      <c r="T25" s="20"/>
      <c r="U25" s="21"/>
    </row>
    <row r="26" spans="2:21" ht="15" customHeight="1" x14ac:dyDescent="0.4">
      <c r="B26" s="14" t="s">
        <v>0</v>
      </c>
      <c r="C26" s="22" t="s">
        <v>4</v>
      </c>
      <c r="D26" s="23" t="s">
        <v>1</v>
      </c>
      <c r="E26" s="23" t="s">
        <v>2</v>
      </c>
      <c r="F26" s="23" t="s">
        <v>11</v>
      </c>
      <c r="G26" s="23" t="s">
        <v>12</v>
      </c>
      <c r="H26" s="15" t="s">
        <v>53</v>
      </c>
      <c r="J26" s="14" t="s">
        <v>0</v>
      </c>
      <c r="K26" s="23" t="s">
        <v>1</v>
      </c>
      <c r="L26" s="15" t="s">
        <v>2</v>
      </c>
      <c r="N26" s="14" t="s">
        <v>0</v>
      </c>
      <c r="O26" s="23" t="s">
        <v>1</v>
      </c>
      <c r="P26" s="15" t="s">
        <v>2</v>
      </c>
      <c r="R26" s="14" t="s">
        <v>48</v>
      </c>
      <c r="S26" s="23" t="s">
        <v>52</v>
      </c>
      <c r="T26" s="23" t="s">
        <v>50</v>
      </c>
      <c r="U26" s="15" t="s">
        <v>51</v>
      </c>
    </row>
    <row r="27" spans="2:21" ht="15" customHeight="1" x14ac:dyDescent="0.25">
      <c r="B27" s="24">
        <v>1</v>
      </c>
      <c r="C27" s="20" t="b">
        <f t="shared" ref="C27:C58" si="0">B27&lt;=myMaxCities</f>
        <v>1</v>
      </c>
      <c r="D27" s="25">
        <f>IF($C27,INDEX(tab_data[X],$L$14+$B27),NA())</f>
        <v>-86.299599999999998</v>
      </c>
      <c r="E27" s="25">
        <f>IF($C27,INDEX(tab_data[Y],$L$14+$B27),NA())</f>
        <v>32.375399999999999</v>
      </c>
      <c r="F27" s="26">
        <f t="shared" ref="F27:F90" ca="1" si="1">(D27-$G$21)/$G$22</f>
        <v>0.68913911087177193</v>
      </c>
      <c r="G27" s="26">
        <f t="shared" ref="G27:G90" ca="1" si="2">(E27-$H$21)/$H$22</f>
        <v>0.1255767098627818</v>
      </c>
      <c r="H27" s="27">
        <v>45</v>
      </c>
      <c r="J27" s="28">
        <v>36</v>
      </c>
      <c r="K27" s="29">
        <f ca="1">INDEX($F$27:$F$526,$J27)</f>
        <v>0.86579203638622071</v>
      </c>
      <c r="L27" s="30">
        <f ca="1">INDEX($G$27:$G$526,$J27)</f>
        <v>0.59639846926002327</v>
      </c>
      <c r="N27" s="24">
        <v>1</v>
      </c>
      <c r="O27" s="31">
        <v>0.86579215809852184</v>
      </c>
      <c r="P27" s="32">
        <v>0.5963981600454793</v>
      </c>
      <c r="R27" s="28">
        <v>1</v>
      </c>
      <c r="S27" s="31">
        <v>1.5707913425087752</v>
      </c>
      <c r="T27" s="31">
        <v>0.69982463121414185</v>
      </c>
      <c r="U27" s="27">
        <v>29</v>
      </c>
    </row>
    <row r="28" spans="2:21" ht="15" customHeight="1" x14ac:dyDescent="0.25">
      <c r="B28" s="24">
        <v>2</v>
      </c>
      <c r="C28" s="20" t="b">
        <f t="shared" si="0"/>
        <v>1</v>
      </c>
      <c r="D28" s="25">
        <f>IF($C28,INDEX(tab_data[X],$L$14+$B28),NA())</f>
        <v>-112.07380000000001</v>
      </c>
      <c r="E28" s="25">
        <f>IF($C28,INDEX(tab_data[Y],$L$14+$B28),NA())</f>
        <v>33.448300000000003</v>
      </c>
      <c r="F28" s="26">
        <f t="shared" ca="1" si="1"/>
        <v>0.20552435598903437</v>
      </c>
      <c r="G28" s="26">
        <f t="shared" ca="1" si="2"/>
        <v>0.18953040617064676</v>
      </c>
      <c r="H28" s="27">
        <v>68</v>
      </c>
      <c r="J28" s="28">
        <v>28</v>
      </c>
      <c r="K28" s="29">
        <f t="shared" ref="K28:K91" ca="1" si="3">INDEX($F$27:$F$526,$J28)</f>
        <v>0.90558383635207107</v>
      </c>
      <c r="L28" s="30">
        <f t="shared" ref="L28:L91" ca="1" si="4">INDEX($G$27:$G$526,$J28)</f>
        <v>0.59319154516517447</v>
      </c>
      <c r="N28" s="24">
        <v>2</v>
      </c>
      <c r="O28" s="31">
        <v>0.86579212742480638</v>
      </c>
      <c r="P28" s="32">
        <v>0.59639840913805198</v>
      </c>
      <c r="R28" s="28">
        <v>2</v>
      </c>
      <c r="S28" s="31">
        <v>1.8227927496164651</v>
      </c>
      <c r="T28" s="31">
        <v>0.69964927434921265</v>
      </c>
      <c r="U28" s="27">
        <v>29</v>
      </c>
    </row>
    <row r="29" spans="2:21" ht="15" customHeight="1" x14ac:dyDescent="0.25">
      <c r="B29" s="24">
        <v>3</v>
      </c>
      <c r="C29" s="20" t="b">
        <f t="shared" si="0"/>
        <v>1</v>
      </c>
      <c r="D29" s="25">
        <f>IF($C29,INDEX(tab_data[X],$L$14+$B29),NA())</f>
        <v>-92.278899999999993</v>
      </c>
      <c r="E29" s="25">
        <f>IF($C29,INDEX(tab_data[Y],$L$14+$B29),NA())</f>
        <v>34.724400000000003</v>
      </c>
      <c r="F29" s="26">
        <f t="shared" ca="1" si="1"/>
        <v>0.57694638699012479</v>
      </c>
      <c r="G29" s="26">
        <f t="shared" ca="1" si="2"/>
        <v>0.26559649980329297</v>
      </c>
      <c r="H29" s="27">
        <v>61</v>
      </c>
      <c r="J29" s="28">
        <v>6</v>
      </c>
      <c r="K29" s="29">
        <f t="shared" ca="1" si="3"/>
        <v>0.94481835973048078</v>
      </c>
      <c r="L29" s="30">
        <f t="shared" ca="1" si="4"/>
        <v>0.68536378917752538</v>
      </c>
      <c r="N29" s="24">
        <v>3</v>
      </c>
      <c r="O29" s="31">
        <v>0.8657922766795253</v>
      </c>
      <c r="P29" s="32">
        <v>0.59639841996480014</v>
      </c>
      <c r="R29" s="28">
        <v>3</v>
      </c>
      <c r="S29" s="31">
        <v>1.8262442637991392</v>
      </c>
      <c r="T29" s="31">
        <v>0.699474036693573</v>
      </c>
      <c r="U29" s="27">
        <v>29</v>
      </c>
    </row>
    <row r="30" spans="2:21" ht="15" customHeight="1" x14ac:dyDescent="0.25">
      <c r="B30" s="24">
        <v>4</v>
      </c>
      <c r="C30" s="20" t="b">
        <f t="shared" si="0"/>
        <v>1</v>
      </c>
      <c r="D30" s="25">
        <f>IF($C30,INDEX(tab_data[X],$L$14+$B30),NA())</f>
        <v>-121.4871</v>
      </c>
      <c r="E30" s="25">
        <f>IF($C30,INDEX(tab_data[Y],$L$14+$B30),NA())</f>
        <v>38.573700000000002</v>
      </c>
      <c r="F30" s="26">
        <f t="shared" ca="1" si="1"/>
        <v>2.8897699404633378E-2</v>
      </c>
      <c r="G30" s="26">
        <f t="shared" ca="1" si="2"/>
        <v>0.49504655404680464</v>
      </c>
      <c r="H30" s="27">
        <v>56</v>
      </c>
      <c r="J30" s="28">
        <v>37</v>
      </c>
      <c r="K30" s="29">
        <f t="shared" ca="1" si="3"/>
        <v>0.96854483262000679</v>
      </c>
      <c r="L30" s="30">
        <f t="shared" ca="1" si="4"/>
        <v>0.68897008857786624</v>
      </c>
      <c r="N30" s="24">
        <v>4</v>
      </c>
      <c r="O30" s="31">
        <v>0.86579867352661088</v>
      </c>
      <c r="P30" s="32">
        <v>0.59639792082905152</v>
      </c>
      <c r="R30" s="28">
        <v>4</v>
      </c>
      <c r="S30" s="31">
        <v>1.9546564186598974</v>
      </c>
      <c r="T30" s="31">
        <v>0.69929879903793335</v>
      </c>
      <c r="U30" s="27">
        <v>29</v>
      </c>
    </row>
    <row r="31" spans="2:21" ht="15" customHeight="1" x14ac:dyDescent="0.25">
      <c r="B31" s="24">
        <v>5</v>
      </c>
      <c r="C31" s="20" t="b">
        <f t="shared" si="0"/>
        <v>1</v>
      </c>
      <c r="D31" s="25">
        <f>IF($C31,INDEX(tab_data[X],$L$14+$B31),NA())</f>
        <v>-104.9881</v>
      </c>
      <c r="E31" s="25">
        <f>IF($C31,INDEX(tab_data[Y],$L$14+$B31),NA())</f>
        <v>39.755099999999999</v>
      </c>
      <c r="F31" s="26">
        <f t="shared" ca="1" si="1"/>
        <v>0.33847704001696205</v>
      </c>
      <c r="G31" s="26">
        <f t="shared" ca="1" si="2"/>
        <v>0.56546774597346239</v>
      </c>
      <c r="H31" s="27">
        <v>53</v>
      </c>
      <c r="J31" s="28">
        <v>19</v>
      </c>
      <c r="K31" s="29">
        <f t="shared" ca="1" si="3"/>
        <v>0.97514771582271476</v>
      </c>
      <c r="L31" s="30">
        <f t="shared" ca="1" si="4"/>
        <v>0.72067571917359119</v>
      </c>
      <c r="N31" s="24">
        <v>5</v>
      </c>
      <c r="O31" s="31">
        <v>0.86610091649805654</v>
      </c>
      <c r="P31" s="32">
        <v>0.59637357579475303</v>
      </c>
      <c r="R31" s="28">
        <v>5</v>
      </c>
      <c r="S31" s="31">
        <v>2.0385363394006704</v>
      </c>
      <c r="T31" s="31">
        <v>0.69912362098693848</v>
      </c>
      <c r="U31" s="27">
        <v>29</v>
      </c>
    </row>
    <row r="32" spans="2:21" ht="15" customHeight="1" x14ac:dyDescent="0.25">
      <c r="B32" s="24">
        <v>6</v>
      </c>
      <c r="C32" s="20" t="b">
        <f t="shared" si="0"/>
        <v>1</v>
      </c>
      <c r="D32" s="25">
        <f>IF($C32,INDEX(tab_data[X],$L$14+$B32),NA())</f>
        <v>-72.673199999999994</v>
      </c>
      <c r="E32" s="25">
        <f>IF($C32,INDEX(tab_data[Y],$L$14+$B32),NA())</f>
        <v>41.766500000000001</v>
      </c>
      <c r="F32" s="26">
        <f t="shared" ca="1" si="1"/>
        <v>0.94481835973048078</v>
      </c>
      <c r="G32" s="26">
        <f t="shared" ca="1" si="2"/>
        <v>0.68536378917752538</v>
      </c>
      <c r="H32" s="27">
        <v>69</v>
      </c>
      <c r="J32" s="28">
        <v>30</v>
      </c>
      <c r="K32" s="29">
        <f t="shared" ca="1" si="3"/>
        <v>0.92451810586003536</v>
      </c>
      <c r="L32" s="30">
        <f t="shared" ca="1" si="4"/>
        <v>0.73812901610615034</v>
      </c>
      <c r="N32" s="24">
        <v>6</v>
      </c>
      <c r="O32" s="31">
        <v>0.86910236784592454</v>
      </c>
      <c r="P32" s="32">
        <v>0.59613168108322012</v>
      </c>
      <c r="R32" s="28">
        <v>6</v>
      </c>
      <c r="S32" s="31">
        <v>2.4860730990887179</v>
      </c>
      <c r="T32" s="31">
        <v>0.6989484429359436</v>
      </c>
      <c r="U32" s="27">
        <v>29</v>
      </c>
    </row>
    <row r="33" spans="2:21" ht="15" customHeight="1" x14ac:dyDescent="0.25">
      <c r="B33" s="24">
        <v>7</v>
      </c>
      <c r="C33" s="20" t="b">
        <f t="shared" si="0"/>
        <v>1</v>
      </c>
      <c r="D33" s="25">
        <f>IF($C33,INDEX(tab_data[X],$L$14+$B33),NA())</f>
        <v>-75.513599999999997</v>
      </c>
      <c r="E33" s="25">
        <f>IF($C33,INDEX(tab_data[Y],$L$14+$B33),NA())</f>
        <v>39.161499999999997</v>
      </c>
      <c r="F33" s="26">
        <f t="shared" ca="1" si="1"/>
        <v>0.89152245336795821</v>
      </c>
      <c r="G33" s="26">
        <f t="shared" ca="1" si="2"/>
        <v>0.53008428607193514</v>
      </c>
      <c r="H33" s="27">
        <v>47</v>
      </c>
      <c r="J33" s="28">
        <v>27</v>
      </c>
      <c r="K33" s="29">
        <f t="shared" ca="1" si="3"/>
        <v>0.96571154087914579</v>
      </c>
      <c r="L33" s="30">
        <f t="shared" ca="1" si="4"/>
        <v>0.77268392126941754</v>
      </c>
      <c r="N33" s="24">
        <v>7</v>
      </c>
      <c r="O33" s="31">
        <v>0.89573825331555135</v>
      </c>
      <c r="P33" s="32">
        <v>0.59398502617117932</v>
      </c>
      <c r="R33" s="28">
        <v>7</v>
      </c>
      <c r="S33" s="31">
        <v>2.7978373284226574</v>
      </c>
      <c r="T33" s="31">
        <v>0.69877338409423828</v>
      </c>
      <c r="U33" s="27">
        <v>29</v>
      </c>
    </row>
    <row r="34" spans="2:21" ht="15" customHeight="1" x14ac:dyDescent="0.25">
      <c r="B34" s="24">
        <v>8</v>
      </c>
      <c r="C34" s="20" t="b">
        <f t="shared" si="0"/>
        <v>1</v>
      </c>
      <c r="D34" s="25">
        <f>IF($C34,INDEX(tab_data[X],$L$14+$B34),NA())</f>
        <v>-84.280600000000007</v>
      </c>
      <c r="E34" s="25">
        <f>IF($C34,INDEX(tab_data[Y],$L$14+$B34),NA())</f>
        <v>30.438199999999998</v>
      </c>
      <c r="F34" s="26">
        <f t="shared" ca="1" si="1"/>
        <v>0.7270226607048702</v>
      </c>
      <c r="G34" s="26">
        <f t="shared" ca="1" si="2"/>
        <v>1.0103599146409755E-2</v>
      </c>
      <c r="H34" s="27">
        <v>65</v>
      </c>
      <c r="J34" s="28">
        <v>17</v>
      </c>
      <c r="K34" s="29">
        <f t="shared" ca="1" si="3"/>
        <v>1</v>
      </c>
      <c r="L34" s="30">
        <f t="shared" ca="1" si="4"/>
        <v>0.83813378476651457</v>
      </c>
      <c r="N34" s="24">
        <v>8</v>
      </c>
      <c r="O34" s="31">
        <v>0.90470579111856231</v>
      </c>
      <c r="P34" s="32">
        <v>0.59326230910446764</v>
      </c>
      <c r="R34" s="28">
        <v>8</v>
      </c>
      <c r="S34" s="31">
        <v>2.957758191403749</v>
      </c>
      <c r="T34" s="31">
        <v>0.69859832525253296</v>
      </c>
      <c r="U34" s="27">
        <v>29</v>
      </c>
    </row>
    <row r="35" spans="2:21" ht="15" customHeight="1" x14ac:dyDescent="0.25">
      <c r="B35" s="24">
        <v>9</v>
      </c>
      <c r="C35" s="20" t="b">
        <f t="shared" si="0"/>
        <v>1</v>
      </c>
      <c r="D35" s="25">
        <f>IF($C35,INDEX(tab_data[X],$L$14+$B35),NA())</f>
        <v>-84.389700000000005</v>
      </c>
      <c r="E35" s="25">
        <f>IF($C35,INDEX(tab_data[Y],$L$14+$B35),NA())</f>
        <v>33.7545</v>
      </c>
      <c r="F35" s="26">
        <f t="shared" ca="1" si="1"/>
        <v>0.7249755605132947</v>
      </c>
      <c r="G35" s="26">
        <f t="shared" ca="1" si="2"/>
        <v>0.20778245371419041</v>
      </c>
      <c r="H35" s="27">
        <v>50</v>
      </c>
      <c r="J35" s="28">
        <v>43</v>
      </c>
      <c r="K35" s="29">
        <f t="shared" ca="1" si="3"/>
        <v>0.94672473351108621</v>
      </c>
      <c r="L35" s="30">
        <f t="shared" ca="1" si="4"/>
        <v>0.83415791418795693</v>
      </c>
      <c r="N35" s="24">
        <v>9</v>
      </c>
      <c r="O35" s="31">
        <v>0.90550598455463982</v>
      </c>
      <c r="P35" s="32">
        <v>0.59319781946721339</v>
      </c>
      <c r="R35" s="28">
        <v>9</v>
      </c>
      <c r="S35" s="31">
        <v>3.0414732605052848</v>
      </c>
      <c r="T35" s="31">
        <v>0.69842326641082764</v>
      </c>
      <c r="U35" s="27">
        <v>29</v>
      </c>
    </row>
    <row r="36" spans="2:21" ht="15" customHeight="1" x14ac:dyDescent="0.25">
      <c r="B36" s="24">
        <v>10</v>
      </c>
      <c r="C36" s="20" t="b">
        <f t="shared" si="0"/>
        <v>1</v>
      </c>
      <c r="D36" s="25">
        <f>IF($C36,INDEX(tab_data[X],$L$14+$B36),NA())</f>
        <v>-116.21250000000001</v>
      </c>
      <c r="E36" s="25">
        <f>IF($C36,INDEX(tab_data[Y],$L$14+$B36),NA())</f>
        <v>43.6021</v>
      </c>
      <c r="F36" s="26">
        <f t="shared" ca="1" si="1"/>
        <v>0.12786776971154815</v>
      </c>
      <c r="G36" s="26">
        <f t="shared" ca="1" si="2"/>
        <v>0.79478070123150668</v>
      </c>
      <c r="H36" s="27">
        <v>54</v>
      </c>
      <c r="J36" s="28">
        <v>20</v>
      </c>
      <c r="K36" s="29">
        <f t="shared" ca="1" si="3"/>
        <v>0.72203156399580437</v>
      </c>
      <c r="L36" s="30">
        <f t="shared" ca="1" si="4"/>
        <v>0.74301093215388492</v>
      </c>
      <c r="N36" s="24">
        <v>10</v>
      </c>
      <c r="O36" s="31">
        <v>0.90558054327054027</v>
      </c>
      <c r="P36" s="32">
        <v>0.59319181200988902</v>
      </c>
      <c r="R36" s="28">
        <v>10</v>
      </c>
      <c r="S36" s="31">
        <v>3.2645833260277985</v>
      </c>
      <c r="T36" s="31">
        <v>0.69824832677841187</v>
      </c>
      <c r="U36" s="27">
        <v>29</v>
      </c>
    </row>
    <row r="37" spans="2:21" ht="15" customHeight="1" x14ac:dyDescent="0.25">
      <c r="B37" s="24">
        <v>11</v>
      </c>
      <c r="C37" s="20" t="b">
        <f t="shared" si="0"/>
        <v>1</v>
      </c>
      <c r="D37" s="25">
        <f>IF($C37,INDEX(tab_data[X],$L$14+$B37),NA())</f>
        <v>-89.653300000000002</v>
      </c>
      <c r="E37" s="25">
        <f>IF($C37,INDEX(tab_data[Y],$L$14+$B37),NA())</f>
        <v>39.8018</v>
      </c>
      <c r="F37" s="26">
        <f t="shared" ca="1" si="1"/>
        <v>0.62621188894246904</v>
      </c>
      <c r="G37" s="26">
        <f t="shared" ca="1" si="2"/>
        <v>0.56825145146099842</v>
      </c>
      <c r="H37" s="27">
        <v>55</v>
      </c>
      <c r="J37" s="28">
        <v>47</v>
      </c>
      <c r="K37" s="29">
        <f t="shared" ca="1" si="3"/>
        <v>0.63095155446393547</v>
      </c>
      <c r="L37" s="30">
        <f t="shared" ca="1" si="4"/>
        <v>0.7626578128539242</v>
      </c>
      <c r="N37" s="24">
        <v>11</v>
      </c>
      <c r="O37" s="31">
        <v>0.90558308326517845</v>
      </c>
      <c r="P37" s="32">
        <v>0.59319163222990556</v>
      </c>
      <c r="R37" s="28">
        <v>11</v>
      </c>
      <c r="S37" s="31">
        <v>3.2262208647749127</v>
      </c>
      <c r="T37" s="31">
        <v>0.69807338714599609</v>
      </c>
      <c r="U37" s="27">
        <v>29</v>
      </c>
    </row>
    <row r="38" spans="2:21" ht="15" customHeight="1" x14ac:dyDescent="0.25">
      <c r="B38" s="24">
        <v>12</v>
      </c>
      <c r="C38" s="20" t="b">
        <f t="shared" si="0"/>
        <v>1</v>
      </c>
      <c r="D38" s="25">
        <f>IF($C38,INDEX(tab_data[X],$L$14+$B38),NA())</f>
        <v>-86.156300000000002</v>
      </c>
      <c r="E38" s="25">
        <f>IF($C38,INDEX(tab_data[Y],$L$14+$B38),NA())</f>
        <v>39.767000000000003</v>
      </c>
      <c r="F38" s="26">
        <f t="shared" ca="1" si="1"/>
        <v>0.69182792349737021</v>
      </c>
      <c r="G38" s="26">
        <f t="shared" ca="1" si="2"/>
        <v>0.56617708420262058</v>
      </c>
      <c r="H38" s="27">
        <v>50</v>
      </c>
      <c r="J38" s="28">
        <v>13</v>
      </c>
      <c r="K38" s="29">
        <f t="shared" ca="1" si="3"/>
        <v>0.55177699930012059</v>
      </c>
      <c r="L38" s="30">
        <f t="shared" ca="1" si="4"/>
        <v>0.67477140234379662</v>
      </c>
      <c r="N38" s="24">
        <v>12</v>
      </c>
      <c r="O38" s="31">
        <v>0.90558389645556148</v>
      </c>
      <c r="P38" s="32">
        <v>0.59319319446743468</v>
      </c>
      <c r="R38" s="28">
        <v>12</v>
      </c>
      <c r="S38" s="31">
        <v>3.4209171921912054</v>
      </c>
      <c r="T38" s="31">
        <v>0.6978985071182251</v>
      </c>
      <c r="U38" s="27">
        <v>29</v>
      </c>
    </row>
    <row r="39" spans="2:21" ht="15" customHeight="1" x14ac:dyDescent="0.25">
      <c r="B39" s="24">
        <v>13</v>
      </c>
      <c r="C39" s="20" t="b">
        <f t="shared" si="0"/>
        <v>1</v>
      </c>
      <c r="D39" s="25">
        <f>IF($C39,INDEX(tab_data[X],$L$14+$B39),NA())</f>
        <v>-93.6203</v>
      </c>
      <c r="E39" s="25">
        <f>IF($C39,INDEX(tab_data[Y],$L$14+$B39),NA())</f>
        <v>41.588799999999999</v>
      </c>
      <c r="F39" s="26">
        <f t="shared" ca="1" si="1"/>
        <v>0.55177699930012059</v>
      </c>
      <c r="G39" s="26">
        <f t="shared" ca="1" si="2"/>
        <v>0.67477140234379662</v>
      </c>
      <c r="H39" s="27">
        <v>62</v>
      </c>
      <c r="J39" s="28">
        <v>25</v>
      </c>
      <c r="K39" s="29">
        <f t="shared" ca="1" si="3"/>
        <v>0.49394219709578197</v>
      </c>
      <c r="L39" s="30">
        <f t="shared" ca="1" si="4"/>
        <v>0.62856308341579159</v>
      </c>
      <c r="N39" s="24">
        <v>13</v>
      </c>
      <c r="O39" s="31">
        <v>0.90562463922827963</v>
      </c>
      <c r="P39" s="32">
        <v>0.59328780223194455</v>
      </c>
      <c r="R39" s="28">
        <v>13</v>
      </c>
      <c r="S39" s="31">
        <v>3.4641971145761143</v>
      </c>
      <c r="T39" s="31">
        <v>0.69772368669509888</v>
      </c>
      <c r="U39" s="27">
        <v>29</v>
      </c>
    </row>
    <row r="40" spans="2:21" ht="15" customHeight="1" x14ac:dyDescent="0.25">
      <c r="B40" s="24">
        <v>14</v>
      </c>
      <c r="C40" s="20" t="b">
        <f t="shared" si="0"/>
        <v>1</v>
      </c>
      <c r="D40" s="25">
        <f>IF($C40,INDEX(tab_data[X],$L$14+$B40),NA())</f>
        <v>-95.6815</v>
      </c>
      <c r="E40" s="25">
        <f>IF($C40,INDEX(tab_data[Y],$L$14+$B40),NA())</f>
        <v>39.047400000000003</v>
      </c>
      <c r="F40" s="26">
        <f t="shared" ca="1" si="1"/>
        <v>0.51310162886129806</v>
      </c>
      <c r="G40" s="26">
        <f t="shared" ca="1" si="2"/>
        <v>0.52328298422765607</v>
      </c>
      <c r="H40" s="27">
        <v>69</v>
      </c>
      <c r="J40" s="28">
        <v>21</v>
      </c>
      <c r="K40" s="29">
        <f t="shared" ca="1" si="3"/>
        <v>0.56148899800919028</v>
      </c>
      <c r="L40" s="30">
        <f t="shared" ca="1" si="4"/>
        <v>0.87480478296634534</v>
      </c>
      <c r="N40" s="24">
        <v>14</v>
      </c>
      <c r="O40" s="31">
        <v>0.90689650504109476</v>
      </c>
      <c r="P40" s="32">
        <v>0.59627540485398689</v>
      </c>
      <c r="R40" s="28">
        <v>14</v>
      </c>
      <c r="S40" s="31">
        <v>3.4649656413495524</v>
      </c>
      <c r="T40" s="31">
        <v>0.69754886627197266</v>
      </c>
      <c r="U40" s="27">
        <v>29</v>
      </c>
    </row>
    <row r="41" spans="2:21" ht="15" customHeight="1" x14ac:dyDescent="0.25">
      <c r="B41" s="24">
        <v>15</v>
      </c>
      <c r="C41" s="20" t="b">
        <f t="shared" si="0"/>
        <v>1</v>
      </c>
      <c r="D41" s="25">
        <f>IF($C41,INDEX(tab_data[X],$L$14+$B41),NA())</f>
        <v>-84.871499999999997</v>
      </c>
      <c r="E41" s="25">
        <f>IF($C41,INDEX(tab_data[Y],$L$14+$B41),NA())</f>
        <v>38.189399999999999</v>
      </c>
      <c r="F41" s="26">
        <f t="shared" ca="1" si="1"/>
        <v>0.71593529587258808</v>
      </c>
      <c r="G41" s="26">
        <f t="shared" ca="1" si="2"/>
        <v>0.47213910182282043</v>
      </c>
      <c r="H41" s="27">
        <v>67</v>
      </c>
      <c r="J41" s="28">
        <v>39</v>
      </c>
      <c r="K41" s="29">
        <f t="shared" ca="1" si="3"/>
        <v>0.42611019065614142</v>
      </c>
      <c r="L41" s="30">
        <f t="shared" ca="1" si="4"/>
        <v>0.84100690263587718</v>
      </c>
      <c r="N41" s="24">
        <v>15</v>
      </c>
      <c r="O41" s="31">
        <v>0.91171927716236889</v>
      </c>
      <c r="P41" s="32">
        <v>0.60760531561837172</v>
      </c>
      <c r="R41" s="28">
        <v>15</v>
      </c>
      <c r="S41" s="31">
        <v>3.63261876767799</v>
      </c>
      <c r="T41" s="31">
        <v>0.69737410545349121</v>
      </c>
      <c r="U41" s="27">
        <v>29</v>
      </c>
    </row>
    <row r="42" spans="2:21" ht="15" customHeight="1" x14ac:dyDescent="0.25">
      <c r="B42" s="24">
        <v>16</v>
      </c>
      <c r="C42" s="20" t="b">
        <f t="shared" si="0"/>
        <v>1</v>
      </c>
      <c r="D42" s="25">
        <f>IF($C42,INDEX(tab_data[X],$L$14+$B42),NA())</f>
        <v>-91.188199999999995</v>
      </c>
      <c r="E42" s="25">
        <f>IF($C42,INDEX(tab_data[Y],$L$14+$B42),NA())</f>
        <v>30.449300000000001</v>
      </c>
      <c r="F42" s="26">
        <f t="shared" ca="1" si="1"/>
        <v>0.5974117598494415</v>
      </c>
      <c r="G42" s="26">
        <f t="shared" ca="1" si="2"/>
        <v>1.0765250771927009E-2</v>
      </c>
      <c r="H42" s="27">
        <v>49</v>
      </c>
      <c r="J42" s="28">
        <v>32</v>
      </c>
      <c r="K42" s="29">
        <f t="shared" ca="1" si="3"/>
        <v>0.41763470801146058</v>
      </c>
      <c r="L42" s="30">
        <f t="shared" ca="1" si="4"/>
        <v>0.98590264779866721</v>
      </c>
      <c r="N42" s="24">
        <v>16</v>
      </c>
      <c r="O42" s="31">
        <v>0.93577331769160987</v>
      </c>
      <c r="P42" s="32">
        <v>0.66411460109438158</v>
      </c>
      <c r="R42" s="28">
        <v>16</v>
      </c>
      <c r="S42" s="31">
        <v>3.6257143487213219</v>
      </c>
      <c r="T42" s="31">
        <v>0.69719940423965454</v>
      </c>
      <c r="U42" s="27">
        <v>29</v>
      </c>
    </row>
    <row r="43" spans="2:21" ht="15" customHeight="1" x14ac:dyDescent="0.25">
      <c r="B43" s="24">
        <v>17</v>
      </c>
      <c r="C43" s="20" t="b">
        <f t="shared" si="0"/>
        <v>1</v>
      </c>
      <c r="D43" s="25">
        <f>IF($C43,INDEX(tab_data[X],$L$14+$B43),NA())</f>
        <v>-69.732299999999995</v>
      </c>
      <c r="E43" s="25">
        <f>IF($C43,INDEX(tab_data[Y],$L$14+$B43),NA())</f>
        <v>44.3294</v>
      </c>
      <c r="F43" s="26">
        <f t="shared" ca="1" si="1"/>
        <v>1</v>
      </c>
      <c r="G43" s="26">
        <f t="shared" ca="1" si="2"/>
        <v>0.83813378476651457</v>
      </c>
      <c r="H43" s="27">
        <v>65</v>
      </c>
      <c r="J43" s="28">
        <v>24</v>
      </c>
      <c r="K43" s="29">
        <f t="shared" ca="1" si="3"/>
        <v>0.20652445168299396</v>
      </c>
      <c r="L43" s="30">
        <f t="shared" ca="1" si="4"/>
        <v>0.97294977408471517</v>
      </c>
      <c r="N43" s="24">
        <v>17</v>
      </c>
      <c r="O43" s="31">
        <v>0.94428259982209728</v>
      </c>
      <c r="P43" s="32">
        <v>0.68410514860808325</v>
      </c>
      <c r="R43" s="28">
        <v>17</v>
      </c>
      <c r="S43" s="31">
        <v>3.6288022597290066</v>
      </c>
      <c r="T43" s="31">
        <v>0.69702476263046265</v>
      </c>
      <c r="U43" s="27">
        <v>29</v>
      </c>
    </row>
    <row r="44" spans="2:21" ht="15" customHeight="1" x14ac:dyDescent="0.25">
      <c r="B44" s="24">
        <v>18</v>
      </c>
      <c r="C44" s="20" t="b">
        <f t="shared" si="0"/>
        <v>1</v>
      </c>
      <c r="D44" s="25">
        <f>IF($C44,INDEX(tab_data[X],$L$14+$B44),NA())</f>
        <v>-76.5197</v>
      </c>
      <c r="E44" s="25">
        <f>IF($C44,INDEX(tab_data[Y],$L$14+$B44),NA())</f>
        <v>38.969299999999997</v>
      </c>
      <c r="F44" s="26">
        <f t="shared" ca="1" si="1"/>
        <v>0.87264447442438198</v>
      </c>
      <c r="G44" s="26">
        <f t="shared" ca="1" si="2"/>
        <v>0.51862757954721561</v>
      </c>
      <c r="H44" s="27">
        <v>50</v>
      </c>
      <c r="J44" s="28">
        <v>45</v>
      </c>
      <c r="K44" s="29">
        <f t="shared" ca="1" si="3"/>
        <v>2.3566982957091863E-3</v>
      </c>
      <c r="L44" s="30">
        <f t="shared" ca="1" si="4"/>
        <v>1</v>
      </c>
      <c r="N44" s="24">
        <v>18</v>
      </c>
      <c r="O44" s="31">
        <v>0.94480195807676448</v>
      </c>
      <c r="P44" s="32">
        <v>0.68532525741020256</v>
      </c>
      <c r="R44" s="28">
        <v>18</v>
      </c>
      <c r="S44" s="31">
        <v>3.5983146021585179</v>
      </c>
      <c r="T44" s="31">
        <v>0.69685012102127075</v>
      </c>
      <c r="U44" s="27">
        <v>29</v>
      </c>
    </row>
    <row r="45" spans="2:21" ht="15" customHeight="1" x14ac:dyDescent="0.25">
      <c r="B45" s="24">
        <v>19</v>
      </c>
      <c r="C45" s="20" t="b">
        <f t="shared" si="0"/>
        <v>1</v>
      </c>
      <c r="D45" s="25">
        <f>IF($C45,INDEX(tab_data[X],$L$14+$B45),NA())</f>
        <v>-71.056799999999996</v>
      </c>
      <c r="E45" s="25">
        <f>IF($C45,INDEX(tab_data[Y],$L$14+$B45),NA())</f>
        <v>42.358899999999998</v>
      </c>
      <c r="F45" s="26">
        <f t="shared" ca="1" si="1"/>
        <v>0.97514771582271476</v>
      </c>
      <c r="G45" s="26">
        <f t="shared" ca="1" si="2"/>
        <v>0.72067571917359119</v>
      </c>
      <c r="H45" s="27">
        <v>57</v>
      </c>
      <c r="J45" s="28">
        <v>35</v>
      </c>
      <c r="K45" s="29">
        <f t="shared" ca="1" si="3"/>
        <v>0</v>
      </c>
      <c r="L45" s="30">
        <f t="shared" ca="1" si="4"/>
        <v>0.87435176023175687</v>
      </c>
      <c r="N45" s="24">
        <v>19</v>
      </c>
      <c r="O45" s="31">
        <v>0.94481624723903512</v>
      </c>
      <c r="P45" s="32">
        <v>0.68535881557462608</v>
      </c>
      <c r="R45" s="28">
        <v>19</v>
      </c>
      <c r="S45" s="31">
        <v>3.5909892923691142</v>
      </c>
      <c r="T45" s="31">
        <v>0.69667553901672363</v>
      </c>
      <c r="U45" s="27">
        <v>29</v>
      </c>
    </row>
    <row r="46" spans="2:21" ht="15" customHeight="1" x14ac:dyDescent="0.25">
      <c r="B46" s="24">
        <v>20</v>
      </c>
      <c r="C46" s="20" t="b">
        <f t="shared" si="0"/>
        <v>1</v>
      </c>
      <c r="D46" s="25">
        <f>IF($C46,INDEX(tab_data[X],$L$14+$B46),NA())</f>
        <v>-84.546599999999998</v>
      </c>
      <c r="E46" s="25">
        <f>IF($C46,INDEX(tab_data[Y],$L$14+$B46),NA())</f>
        <v>42.733600000000003</v>
      </c>
      <c r="F46" s="26">
        <f t="shared" ca="1" si="1"/>
        <v>0.72203156399580437</v>
      </c>
      <c r="G46" s="26">
        <f t="shared" ca="1" si="2"/>
        <v>0.74301093215388492</v>
      </c>
      <c r="H46" s="27">
        <v>59</v>
      </c>
      <c r="J46" s="28">
        <v>10</v>
      </c>
      <c r="K46" s="29">
        <f t="shared" ca="1" si="3"/>
        <v>0.12786776971154815</v>
      </c>
      <c r="L46" s="30">
        <f t="shared" ca="1" si="4"/>
        <v>0.79478070123150668</v>
      </c>
      <c r="N46" s="24">
        <v>20</v>
      </c>
      <c r="O46" s="31">
        <v>0.94481800715869346</v>
      </c>
      <c r="P46" s="32">
        <v>0.68536293994486319</v>
      </c>
      <c r="R46" s="28">
        <v>20</v>
      </c>
      <c r="S46" s="31">
        <v>3.5847943814100076</v>
      </c>
      <c r="T46" s="31">
        <v>0.69650101661682129</v>
      </c>
      <c r="U46" s="27">
        <v>29</v>
      </c>
    </row>
    <row r="47" spans="2:21" ht="15" customHeight="1" x14ac:dyDescent="0.25">
      <c r="B47" s="24">
        <v>21</v>
      </c>
      <c r="C47" s="20" t="b">
        <f t="shared" si="0"/>
        <v>1</v>
      </c>
      <c r="D47" s="25">
        <f>IF($C47,INDEX(tab_data[X],$L$14+$B47),NA())</f>
        <v>-93.102699999999999</v>
      </c>
      <c r="E47" s="25">
        <f>IF($C47,INDEX(tab_data[Y],$L$14+$B47),NA())</f>
        <v>44.944600000000001</v>
      </c>
      <c r="F47" s="26">
        <f t="shared" ca="1" si="1"/>
        <v>0.56148899800919028</v>
      </c>
      <c r="G47" s="26">
        <f t="shared" ca="1" si="2"/>
        <v>0.87480478296634534</v>
      </c>
      <c r="H47" s="27">
        <v>64</v>
      </c>
      <c r="J47" s="28">
        <v>42</v>
      </c>
      <c r="K47" s="29">
        <f t="shared" ca="1" si="3"/>
        <v>0.20900686557250311</v>
      </c>
      <c r="L47" s="30">
        <f t="shared" ca="1" si="4"/>
        <v>0.62605953672464565</v>
      </c>
      <c r="N47" s="24">
        <v>21</v>
      </c>
      <c r="O47" s="31">
        <v>0.94482048895764636</v>
      </c>
      <c r="P47" s="32">
        <v>0.68536411280886511</v>
      </c>
      <c r="R47" s="28">
        <v>21</v>
      </c>
      <c r="S47" s="31">
        <v>3.5635082841355747</v>
      </c>
      <c r="T47" s="31">
        <v>0.69632655382156372</v>
      </c>
      <c r="U47" s="27">
        <v>29</v>
      </c>
    </row>
    <row r="48" spans="2:21" ht="15" customHeight="1" x14ac:dyDescent="0.25">
      <c r="B48" s="24">
        <v>22</v>
      </c>
      <c r="C48" s="20" t="b">
        <f t="shared" si="0"/>
        <v>1</v>
      </c>
      <c r="D48" s="25">
        <f>IF($C48,INDEX(tab_data[X],$L$14+$B48),NA())</f>
        <v>-90.177999999999997</v>
      </c>
      <c r="E48" s="25">
        <f>IF($C48,INDEX(tab_data[Y],$L$14+$B48),NA())</f>
        <v>32.312199999999997</v>
      </c>
      <c r="F48" s="26">
        <f t="shared" ca="1" si="1"/>
        <v>0.61636666923101457</v>
      </c>
      <c r="G48" s="26">
        <f t="shared" ca="1" si="2"/>
        <v>0.12180946817515279</v>
      </c>
      <c r="H48" s="27">
        <v>59</v>
      </c>
      <c r="J48" s="28">
        <v>48</v>
      </c>
      <c r="K48" s="29">
        <f t="shared" ca="1" si="3"/>
        <v>0.34169686029995344</v>
      </c>
      <c r="L48" s="30">
        <f t="shared" ca="1" si="4"/>
        <v>0.64795364862126115</v>
      </c>
      <c r="N48" s="24">
        <v>22</v>
      </c>
      <c r="O48" s="31">
        <v>0.94483254737953182</v>
      </c>
      <c r="P48" s="32">
        <v>0.68536594562574671</v>
      </c>
      <c r="R48" s="28">
        <v>22</v>
      </c>
      <c r="S48" s="31">
        <v>3.7813767434088219</v>
      </c>
      <c r="T48" s="31">
        <v>0.69615209102630615</v>
      </c>
      <c r="U48" s="27">
        <v>29</v>
      </c>
    </row>
    <row r="49" spans="2:21" ht="15" customHeight="1" x14ac:dyDescent="0.25">
      <c r="B49" s="24">
        <v>23</v>
      </c>
      <c r="C49" s="20" t="b">
        <f t="shared" si="0"/>
        <v>1</v>
      </c>
      <c r="D49" s="25">
        <f>IF($C49,INDEX(tab_data[X],$L$14+$B49),NA())</f>
        <v>-92.194100000000006</v>
      </c>
      <c r="E49" s="25">
        <f>IF($C49,INDEX(tab_data[Y],$L$14+$B49),NA())</f>
        <v>38.569800000000001</v>
      </c>
      <c r="F49" s="26">
        <f t="shared" ca="1" si="1"/>
        <v>0.57853753361015758</v>
      </c>
      <c r="G49" s="26">
        <f t="shared" ca="1" si="2"/>
        <v>0.49481408185405529</v>
      </c>
      <c r="H49" s="27">
        <v>53</v>
      </c>
      <c r="J49" s="28">
        <v>5</v>
      </c>
      <c r="K49" s="29">
        <f t="shared" ca="1" si="3"/>
        <v>0.33847704001696205</v>
      </c>
      <c r="L49" s="30">
        <f t="shared" ca="1" si="4"/>
        <v>0.56546774597346239</v>
      </c>
      <c r="N49" s="24">
        <v>23</v>
      </c>
      <c r="O49" s="31">
        <v>0.94491870248303655</v>
      </c>
      <c r="P49" s="32">
        <v>0.68537904074947442</v>
      </c>
      <c r="R49" s="28">
        <v>23</v>
      </c>
      <c r="S49" s="31">
        <v>3.8002423429643475</v>
      </c>
      <c r="T49" s="31">
        <v>0.69597768783569336</v>
      </c>
      <c r="U49" s="27">
        <v>29</v>
      </c>
    </row>
    <row r="50" spans="2:21" ht="15" customHeight="1" x14ac:dyDescent="0.25">
      <c r="B50" s="24">
        <v>24</v>
      </c>
      <c r="C50" s="20" t="b">
        <f t="shared" si="0"/>
        <v>1</v>
      </c>
      <c r="D50" s="25">
        <f>IF($C50,INDEX(tab_data[X],$L$14+$B50),NA())</f>
        <v>-112.0205</v>
      </c>
      <c r="E50" s="25">
        <f>IF($C50,INDEX(tab_data[Y],$L$14+$B50),NA())</f>
        <v>46.591099999999997</v>
      </c>
      <c r="F50" s="26">
        <f t="shared" ca="1" si="1"/>
        <v>0.20652445168299396</v>
      </c>
      <c r="G50" s="26">
        <f t="shared" ca="1" si="2"/>
        <v>0.97294977408471517</v>
      </c>
      <c r="H50" s="27">
        <v>60</v>
      </c>
      <c r="J50" s="28">
        <v>26</v>
      </c>
      <c r="K50" s="29">
        <f t="shared" ca="1" si="3"/>
        <v>6.145616184663049E-2</v>
      </c>
      <c r="L50" s="30">
        <f t="shared" ca="1" si="4"/>
        <v>0.52940475197005299</v>
      </c>
      <c r="N50" s="24">
        <v>24</v>
      </c>
      <c r="O50" s="31">
        <v>0.95496589798469411</v>
      </c>
      <c r="P50" s="32">
        <v>0.68690616183743503</v>
      </c>
      <c r="R50" s="28">
        <v>24</v>
      </c>
      <c r="S50" s="31">
        <v>3.8169271417152242</v>
      </c>
      <c r="T50" s="31">
        <v>0.69580334424972534</v>
      </c>
      <c r="U50" s="27">
        <v>29</v>
      </c>
    </row>
    <row r="51" spans="2:21" ht="15" customHeight="1" x14ac:dyDescent="0.25">
      <c r="B51" s="24">
        <v>25</v>
      </c>
      <c r="C51" s="20" t="b">
        <f t="shared" si="0"/>
        <v>1</v>
      </c>
      <c r="D51" s="25">
        <f>IF($C51,INDEX(tab_data[X],$L$14+$B51),NA())</f>
        <v>-96.702600000000004</v>
      </c>
      <c r="E51" s="25">
        <f>IF($C51,INDEX(tab_data[Y],$L$14+$B51),NA())</f>
        <v>40.813600000000001</v>
      </c>
      <c r="F51" s="26">
        <f t="shared" ca="1" si="1"/>
        <v>0.49394219709578197</v>
      </c>
      <c r="G51" s="26">
        <f t="shared" ca="1" si="2"/>
        <v>0.62856308341579159</v>
      </c>
      <c r="H51" s="27">
        <v>58</v>
      </c>
      <c r="J51" s="28">
        <v>4</v>
      </c>
      <c r="K51" s="29">
        <f t="shared" ca="1" si="3"/>
        <v>2.8897699404633378E-2</v>
      </c>
      <c r="L51" s="30">
        <f t="shared" ca="1" si="4"/>
        <v>0.49504655404680464</v>
      </c>
      <c r="N51" s="24">
        <v>25</v>
      </c>
      <c r="O51" s="31">
        <v>0.96456940542865544</v>
      </c>
      <c r="P51" s="32">
        <v>0.6883658446046772</v>
      </c>
      <c r="R51" s="28">
        <v>25</v>
      </c>
      <c r="S51" s="31">
        <v>3.8243715216394945</v>
      </c>
      <c r="T51" s="31">
        <v>0.69562900066375732</v>
      </c>
      <c r="U51" s="27">
        <v>29</v>
      </c>
    </row>
    <row r="52" spans="2:21" ht="15" customHeight="1" x14ac:dyDescent="0.25">
      <c r="B52" s="24">
        <v>26</v>
      </c>
      <c r="C52" s="20" t="b">
        <f t="shared" si="0"/>
        <v>1</v>
      </c>
      <c r="D52" s="25">
        <f>IF($C52,INDEX(tab_data[X],$L$14+$B52),NA())</f>
        <v>-119.75190000000001</v>
      </c>
      <c r="E52" s="25">
        <f>IF($C52,INDEX(tab_data[Y],$L$14+$B52),NA())</f>
        <v>39.150100000000002</v>
      </c>
      <c r="F52" s="26">
        <f t="shared" ca="1" si="1"/>
        <v>6.145616184663049E-2</v>
      </c>
      <c r="G52" s="26">
        <f t="shared" ca="1" si="2"/>
        <v>0.52940475197005299</v>
      </c>
      <c r="H52" s="27">
        <v>62</v>
      </c>
      <c r="J52" s="28">
        <v>29</v>
      </c>
      <c r="K52" s="29">
        <f t="shared" ca="1" si="3"/>
        <v>0.3206516946274407</v>
      </c>
      <c r="L52" s="30">
        <f t="shared" ca="1" si="4"/>
        <v>0.3226535210595966</v>
      </c>
      <c r="N52" s="24">
        <v>26</v>
      </c>
      <c r="O52" s="31">
        <v>0.96779035279588232</v>
      </c>
      <c r="P52" s="32">
        <v>0.68885541183764964</v>
      </c>
      <c r="R52" s="28">
        <v>26</v>
      </c>
      <c r="S52" s="31">
        <v>3.8338671662083259</v>
      </c>
      <c r="T52" s="31">
        <v>0.69545477628707886</v>
      </c>
      <c r="U52" s="27">
        <v>29</v>
      </c>
    </row>
    <row r="53" spans="2:21" ht="15" customHeight="1" x14ac:dyDescent="0.25">
      <c r="B53" s="24">
        <v>27</v>
      </c>
      <c r="C53" s="20" t="b">
        <f t="shared" si="0"/>
        <v>1</v>
      </c>
      <c r="D53" s="25">
        <f>IF($C53,INDEX(tab_data[X],$L$14+$B53),NA())</f>
        <v>-71.559700000000007</v>
      </c>
      <c r="E53" s="25">
        <f>IF($C53,INDEX(tab_data[Y],$L$14+$B53),NA())</f>
        <v>43.231400000000001</v>
      </c>
      <c r="F53" s="26">
        <f t="shared" ca="1" si="1"/>
        <v>0.96571154087914579</v>
      </c>
      <c r="G53" s="26">
        <f t="shared" ca="1" si="2"/>
        <v>0.77268392126941754</v>
      </c>
      <c r="H53" s="27">
        <v>74</v>
      </c>
      <c r="J53" s="28">
        <v>2</v>
      </c>
      <c r="K53" s="29">
        <f t="shared" ca="1" si="3"/>
        <v>0.20552435598903437</v>
      </c>
      <c r="L53" s="30">
        <f t="shared" ca="1" si="4"/>
        <v>0.18953040617064676</v>
      </c>
      <c r="N53" s="24">
        <v>27</v>
      </c>
      <c r="O53" s="31">
        <v>0.96852382076929566</v>
      </c>
      <c r="P53" s="32">
        <v>0.68896689662322508</v>
      </c>
      <c r="R53" s="28">
        <v>27</v>
      </c>
      <c r="S53" s="31">
        <v>3.8879681566013189</v>
      </c>
      <c r="T53" s="31">
        <v>0.69528055191040039</v>
      </c>
      <c r="U53" s="27">
        <v>29</v>
      </c>
    </row>
    <row r="54" spans="2:21" ht="15" customHeight="1" x14ac:dyDescent="0.25">
      <c r="B54" s="24">
        <v>28</v>
      </c>
      <c r="C54" s="20" t="b">
        <f t="shared" si="0"/>
        <v>1</v>
      </c>
      <c r="D54" s="25">
        <f>IF($C54,INDEX(tab_data[X],$L$14+$B54),NA())</f>
        <v>-74.764200000000002</v>
      </c>
      <c r="E54" s="25">
        <f>IF($C54,INDEX(tab_data[Y],$L$14+$B54),NA())</f>
        <v>40.220199999999998</v>
      </c>
      <c r="F54" s="26">
        <f t="shared" ca="1" si="1"/>
        <v>0.90558383635207107</v>
      </c>
      <c r="G54" s="26">
        <f t="shared" ca="1" si="2"/>
        <v>0.59319154516517447</v>
      </c>
      <c r="H54" s="27">
        <v>63</v>
      </c>
      <c r="J54" s="28">
        <v>34</v>
      </c>
      <c r="K54" s="29">
        <f t="shared" ca="1" si="3"/>
        <v>0.47974759310928417</v>
      </c>
      <c r="L54" s="30">
        <f t="shared" ca="1" si="4"/>
        <v>0.3114173650767158</v>
      </c>
      <c r="N54" s="24">
        <v>28</v>
      </c>
      <c r="O54" s="31">
        <v>0.96854393919655801</v>
      </c>
      <c r="P54" s="32">
        <v>0.68896995590854615</v>
      </c>
      <c r="R54" s="28">
        <v>28</v>
      </c>
      <c r="S54" s="31">
        <v>3.9407463941407093</v>
      </c>
      <c r="T54" s="31">
        <v>0.69510632753372192</v>
      </c>
      <c r="U54" s="27">
        <v>29</v>
      </c>
    </row>
    <row r="55" spans="2:21" ht="15" customHeight="1" x14ac:dyDescent="0.25">
      <c r="B55" s="24">
        <v>29</v>
      </c>
      <c r="C55" s="20" t="b">
        <f t="shared" si="0"/>
        <v>1</v>
      </c>
      <c r="D55" s="25">
        <f>IF($C55,INDEX(tab_data[X],$L$14+$B55),NA())</f>
        <v>-105.93810000000001</v>
      </c>
      <c r="E55" s="25">
        <f>IF($C55,INDEX(tab_data[Y],$L$14+$B55),NA())</f>
        <v>35.681600000000003</v>
      </c>
      <c r="F55" s="26">
        <f t="shared" ca="1" si="1"/>
        <v>0.3206516946274407</v>
      </c>
      <c r="G55" s="26">
        <f t="shared" ca="1" si="2"/>
        <v>0.3226535210595966</v>
      </c>
      <c r="H55" s="27">
        <v>42</v>
      </c>
      <c r="J55" s="28">
        <v>3</v>
      </c>
      <c r="K55" s="29">
        <f t="shared" ca="1" si="3"/>
        <v>0.57694638699012479</v>
      </c>
      <c r="L55" s="30">
        <f t="shared" ca="1" si="4"/>
        <v>0.26559649980329297</v>
      </c>
      <c r="N55" s="24">
        <v>29</v>
      </c>
      <c r="O55" s="31">
        <v>0.96854417317758834</v>
      </c>
      <c r="P55" s="32">
        <v>0.68897001479215125</v>
      </c>
      <c r="R55" s="28">
        <v>29</v>
      </c>
      <c r="S55" s="31">
        <v>3.9364657910381418</v>
      </c>
      <c r="T55" s="31">
        <v>0.69493222236633301</v>
      </c>
      <c r="U55" s="27">
        <v>29</v>
      </c>
    </row>
    <row r="56" spans="2:21" ht="15" customHeight="1" x14ac:dyDescent="0.25">
      <c r="B56" s="24">
        <v>30</v>
      </c>
      <c r="C56" s="20" t="b">
        <f t="shared" si="0"/>
        <v>1</v>
      </c>
      <c r="D56" s="25">
        <f>IF($C56,INDEX(tab_data[X],$L$14+$B56),NA())</f>
        <v>-73.755099999999999</v>
      </c>
      <c r="E56" s="25">
        <f>IF($C56,INDEX(tab_data[Y],$L$14+$B56),NA())</f>
        <v>42.651699999999998</v>
      </c>
      <c r="F56" s="26">
        <f t="shared" ca="1" si="1"/>
        <v>0.92451810586003536</v>
      </c>
      <c r="G56" s="26">
        <f t="shared" ca="1" si="2"/>
        <v>0.73812901610615034</v>
      </c>
      <c r="H56" s="27">
        <v>49</v>
      </c>
      <c r="J56" s="28">
        <v>22</v>
      </c>
      <c r="K56" s="29">
        <f t="shared" ca="1" si="3"/>
        <v>0.61636666923101457</v>
      </c>
      <c r="L56" s="30">
        <f t="shared" ca="1" si="4"/>
        <v>0.12180946817515279</v>
      </c>
      <c r="N56" s="24">
        <v>30</v>
      </c>
      <c r="O56" s="31">
        <v>0.96854507508132859</v>
      </c>
      <c r="P56" s="32">
        <v>0.68897138599064833</v>
      </c>
      <c r="R56" s="28">
        <v>30</v>
      </c>
      <c r="S56" s="31">
        <v>3.9588289688884513</v>
      </c>
      <c r="T56" s="31">
        <v>0.69475811719894409</v>
      </c>
      <c r="U56" s="27">
        <v>29</v>
      </c>
    </row>
    <row r="57" spans="2:21" ht="15" customHeight="1" x14ac:dyDescent="0.25">
      <c r="B57" s="24">
        <v>31</v>
      </c>
      <c r="C57" s="20" t="b">
        <f t="shared" si="0"/>
        <v>1</v>
      </c>
      <c r="D57" s="25">
        <f>IF($C57,INDEX(tab_data[X],$L$14+$B57),NA())</f>
        <v>-78.6434</v>
      </c>
      <c r="E57" s="25">
        <f>IF($C57,INDEX(tab_data[Y],$L$14+$B57),NA())</f>
        <v>35.779699999999998</v>
      </c>
      <c r="F57" s="26">
        <f t="shared" ca="1" si="1"/>
        <v>0.83279638389414368</v>
      </c>
      <c r="G57" s="26">
        <f t="shared" ca="1" si="2"/>
        <v>0.32850109083105827</v>
      </c>
      <c r="H57" s="27">
        <v>48</v>
      </c>
      <c r="J57" s="28">
        <v>41</v>
      </c>
      <c r="K57" s="29">
        <f t="shared" ca="1" si="3"/>
        <v>0.474379349618819</v>
      </c>
      <c r="L57" s="30">
        <f t="shared" ca="1" si="4"/>
        <v>0</v>
      </c>
      <c r="N57" s="24">
        <v>31</v>
      </c>
      <c r="O57" s="31">
        <v>0.96855042978791384</v>
      </c>
      <c r="P57" s="32">
        <v>0.68899696531245913</v>
      </c>
      <c r="R57" s="28">
        <v>31</v>
      </c>
      <c r="S57" s="31">
        <v>3.9633197343867428</v>
      </c>
      <c r="T57" s="31">
        <v>0.69458407163619995</v>
      </c>
      <c r="U57" s="27">
        <v>29</v>
      </c>
    </row>
    <row r="58" spans="2:21" ht="15" customHeight="1" x14ac:dyDescent="0.25">
      <c r="B58" s="24">
        <v>32</v>
      </c>
      <c r="C58" s="20" t="b">
        <f t="shared" si="0"/>
        <v>1</v>
      </c>
      <c r="D58" s="25">
        <f>IF($C58,INDEX(tab_data[X],$L$14+$B58),NA())</f>
        <v>-100.7694</v>
      </c>
      <c r="E58" s="25">
        <f>IF($C58,INDEX(tab_data[Y],$L$14+$B58),NA())</f>
        <v>46.808399999999999</v>
      </c>
      <c r="F58" s="26">
        <f t="shared" ca="1" si="1"/>
        <v>0.41763470801146058</v>
      </c>
      <c r="G58" s="26">
        <f t="shared" ca="1" si="2"/>
        <v>0.98590264779866721</v>
      </c>
      <c r="H58" s="27">
        <v>58</v>
      </c>
      <c r="J58" s="28">
        <v>16</v>
      </c>
      <c r="K58" s="29">
        <f t="shared" ca="1" si="3"/>
        <v>0.5974117598494415</v>
      </c>
      <c r="L58" s="30">
        <f t="shared" ca="1" si="4"/>
        <v>1.0765250771927009E-2</v>
      </c>
      <c r="N58" s="24">
        <v>32</v>
      </c>
      <c r="O58" s="31">
        <v>0.9687021118290835</v>
      </c>
      <c r="P58" s="32">
        <v>0.6897253096492626</v>
      </c>
      <c r="R58" s="28">
        <v>32</v>
      </c>
      <c r="S58" s="31">
        <v>3.962943310926808</v>
      </c>
      <c r="T58" s="31">
        <v>0.69441002607345581</v>
      </c>
      <c r="U58" s="27">
        <v>29</v>
      </c>
    </row>
    <row r="59" spans="2:21" ht="15" customHeight="1" x14ac:dyDescent="0.25">
      <c r="B59" s="24">
        <v>33</v>
      </c>
      <c r="C59" s="20" t="b">
        <f t="shared" ref="C59:C240" si="5">B59&lt;=myMaxCities</f>
        <v>1</v>
      </c>
      <c r="D59" s="25">
        <f>IF($C59,INDEX(tab_data[X],$L$14+$B59),NA())</f>
        <v>-83.000699999999995</v>
      </c>
      <c r="E59" s="25">
        <f>IF($C59,INDEX(tab_data[Y],$L$14+$B59),NA())</f>
        <v>39.962200000000003</v>
      </c>
      <c r="F59" s="26">
        <f t="shared" ca="1" si="1"/>
        <v>0.75103809182492132</v>
      </c>
      <c r="G59" s="26">
        <f t="shared" ca="1" si="2"/>
        <v>0.57781261549099339</v>
      </c>
      <c r="H59" s="27">
        <v>55</v>
      </c>
      <c r="J59" s="28">
        <v>8</v>
      </c>
      <c r="K59" s="29">
        <f t="shared" ca="1" si="3"/>
        <v>0.7270226607048702</v>
      </c>
      <c r="L59" s="30">
        <f t="shared" ca="1" si="4"/>
        <v>1.0103599146409755E-2</v>
      </c>
      <c r="N59" s="24">
        <v>33</v>
      </c>
      <c r="O59" s="31">
        <v>0.96962024236393229</v>
      </c>
      <c r="P59" s="32">
        <v>0.69413397578529623</v>
      </c>
      <c r="R59" s="28">
        <v>33</v>
      </c>
      <c r="S59" s="31">
        <v>4.0088286656503884</v>
      </c>
      <c r="T59" s="31">
        <v>0.69423609972000122</v>
      </c>
      <c r="U59" s="27">
        <v>29</v>
      </c>
    </row>
    <row r="60" spans="2:21" ht="15" customHeight="1" x14ac:dyDescent="0.25">
      <c r="B60" s="24">
        <v>34</v>
      </c>
      <c r="C60" s="20" t="b">
        <f t="shared" si="5"/>
        <v>1</v>
      </c>
      <c r="D60" s="25">
        <f>IF($C60,INDEX(tab_data[X],$L$14+$B60),NA())</f>
        <v>-97.459100000000007</v>
      </c>
      <c r="E60" s="25">
        <f>IF($C60,INDEX(tab_data[Y],$L$14+$B60),NA())</f>
        <v>35.493099999999998</v>
      </c>
      <c r="F60" s="26">
        <f t="shared" ca="1" si="1"/>
        <v>0.47974759310928417</v>
      </c>
      <c r="G60" s="26">
        <f t="shared" ca="1" si="2"/>
        <v>0.3114173650767158</v>
      </c>
      <c r="H60" s="27">
        <v>51</v>
      </c>
      <c r="J60" s="28">
        <v>1</v>
      </c>
      <c r="K60" s="29">
        <f t="shared" ca="1" si="3"/>
        <v>0.68913911087177193</v>
      </c>
      <c r="L60" s="30">
        <f t="shared" ca="1" si="4"/>
        <v>0.1255767098627818</v>
      </c>
      <c r="N60" s="24">
        <v>34</v>
      </c>
      <c r="O60" s="31">
        <v>0.97289933382092353</v>
      </c>
      <c r="P60" s="32">
        <v>0.70987947048616373</v>
      </c>
      <c r="R60" s="28">
        <v>34</v>
      </c>
      <c r="S60" s="31">
        <v>4.0113975388462713</v>
      </c>
      <c r="T60" s="31">
        <v>0.69406217336654663</v>
      </c>
      <c r="U60" s="27">
        <v>29</v>
      </c>
    </row>
    <row r="61" spans="2:21" ht="15" customHeight="1" x14ac:dyDescent="0.25">
      <c r="B61" s="24">
        <v>35</v>
      </c>
      <c r="C61" s="20" t="b">
        <f t="shared" si="5"/>
        <v>1</v>
      </c>
      <c r="D61" s="25">
        <f>IF($C61,INDEX(tab_data[X],$L$14+$B61),NA())</f>
        <v>-123.02719999999999</v>
      </c>
      <c r="E61" s="25">
        <f>IF($C61,INDEX(tab_data[Y],$L$14+$B61),NA())</f>
        <v>44.936999999999998</v>
      </c>
      <c r="F61" s="26">
        <f t="shared" ca="1" si="1"/>
        <v>0</v>
      </c>
      <c r="G61" s="26">
        <f t="shared" ca="1" si="2"/>
        <v>0.87435176023175687</v>
      </c>
      <c r="H61" s="27">
        <v>53</v>
      </c>
      <c r="J61" s="28">
        <v>9</v>
      </c>
      <c r="K61" s="29">
        <f t="shared" ca="1" si="3"/>
        <v>0.7249755605132947</v>
      </c>
      <c r="L61" s="30">
        <f t="shared" ca="1" si="4"/>
        <v>0.20778245371419041</v>
      </c>
      <c r="N61" s="24">
        <v>35</v>
      </c>
      <c r="O61" s="31">
        <v>0.9750510753799585</v>
      </c>
      <c r="P61" s="32">
        <v>0.72021167497850069</v>
      </c>
      <c r="R61" s="28">
        <v>35</v>
      </c>
      <c r="S61" s="31">
        <v>4.1637700214136597</v>
      </c>
      <c r="T61" s="31">
        <v>0.69388830661773682</v>
      </c>
      <c r="U61" s="27">
        <v>29</v>
      </c>
    </row>
    <row r="62" spans="2:21" ht="15" customHeight="1" x14ac:dyDescent="0.25">
      <c r="B62" s="24">
        <v>36</v>
      </c>
      <c r="C62" s="20" t="b">
        <f t="shared" si="5"/>
        <v>1</v>
      </c>
      <c r="D62" s="25">
        <f>IF($C62,INDEX(tab_data[X],$L$14+$B62),NA())</f>
        <v>-76.884900000000002</v>
      </c>
      <c r="E62" s="25">
        <f>IF($C62,INDEX(tab_data[Y],$L$14+$B62),NA())</f>
        <v>40.274000000000001</v>
      </c>
      <c r="F62" s="26">
        <f t="shared" ca="1" si="1"/>
        <v>0.86579203638622071</v>
      </c>
      <c r="G62" s="26">
        <f t="shared" ca="1" si="2"/>
        <v>0.59639846926002327</v>
      </c>
      <c r="H62" s="27">
        <v>65</v>
      </c>
      <c r="J62" s="28">
        <v>38</v>
      </c>
      <c r="K62" s="29">
        <f t="shared" ca="1" si="3"/>
        <v>0.78791591690762131</v>
      </c>
      <c r="L62" s="30">
        <f t="shared" ca="1" si="4"/>
        <v>0.22245800598466894</v>
      </c>
      <c r="N62" s="24">
        <v>36</v>
      </c>
      <c r="O62" s="31">
        <v>0.97512920332765851</v>
      </c>
      <c r="P62" s="32">
        <v>0.720586831760336</v>
      </c>
      <c r="R62" s="28">
        <v>36</v>
      </c>
      <c r="S62" s="31">
        <v>4.0453400620748567</v>
      </c>
      <c r="T62" s="31">
        <v>0.693714439868927</v>
      </c>
      <c r="U62" s="27">
        <v>29</v>
      </c>
    </row>
    <row r="63" spans="2:21" ht="15" customHeight="1" x14ac:dyDescent="0.25">
      <c r="B63" s="24">
        <v>37</v>
      </c>
      <c r="C63" s="20" t="b">
        <f t="shared" si="5"/>
        <v>1</v>
      </c>
      <c r="D63" s="25">
        <f>IF($C63,INDEX(tab_data[X],$L$14+$B63),NA())</f>
        <v>-71.408699999999996</v>
      </c>
      <c r="E63" s="25">
        <f>IF($C63,INDEX(tab_data[Y],$L$14+$B63),NA())</f>
        <v>41.826999999999998</v>
      </c>
      <c r="F63" s="26">
        <f t="shared" ca="1" si="1"/>
        <v>0.96854483262000679</v>
      </c>
      <c r="G63" s="26">
        <f t="shared" ca="1" si="2"/>
        <v>0.68897008857786624</v>
      </c>
      <c r="H63" s="27">
        <v>55</v>
      </c>
      <c r="J63" s="28">
        <v>31</v>
      </c>
      <c r="K63" s="29">
        <f t="shared" ca="1" si="3"/>
        <v>0.83279638389414368</v>
      </c>
      <c r="L63" s="30">
        <f t="shared" ca="1" si="4"/>
        <v>0.32850109083105827</v>
      </c>
      <c r="N63" s="24">
        <v>37</v>
      </c>
      <c r="O63" s="31">
        <v>0.97514715824694398</v>
      </c>
      <c r="P63" s="32">
        <v>0.72067305680897908</v>
      </c>
      <c r="R63" s="28">
        <v>37</v>
      </c>
      <c r="S63" s="31">
        <v>4.0492849757494165</v>
      </c>
      <c r="T63" s="31">
        <v>0.69354069232940674</v>
      </c>
      <c r="U63" s="27">
        <v>29</v>
      </c>
    </row>
    <row r="64" spans="2:21" ht="15" customHeight="1" x14ac:dyDescent="0.25">
      <c r="B64" s="24">
        <v>38</v>
      </c>
      <c r="C64" s="20" t="b">
        <f t="shared" si="5"/>
        <v>1</v>
      </c>
      <c r="D64" s="25">
        <f>IF($C64,INDEX(tab_data[X],$L$14+$B64),NA())</f>
        <v>-81.035300000000007</v>
      </c>
      <c r="E64" s="25">
        <f>IF($C64,INDEX(tab_data[Y],$L$14+$B64),NA())</f>
        <v>34.000700000000002</v>
      </c>
      <c r="F64" s="26">
        <f t="shared" ca="1" si="1"/>
        <v>0.78791591690762131</v>
      </c>
      <c r="G64" s="26">
        <f t="shared" ca="1" si="2"/>
        <v>0.22245800598466894</v>
      </c>
      <c r="H64" s="27">
        <v>63</v>
      </c>
      <c r="J64" s="28">
        <v>40</v>
      </c>
      <c r="K64" s="29">
        <f t="shared" ca="1" si="3"/>
        <v>0.68008571176604127</v>
      </c>
      <c r="L64" s="30">
        <f t="shared" ca="1" si="4"/>
        <v>0.35110454095683191</v>
      </c>
      <c r="N64" s="24">
        <v>38</v>
      </c>
      <c r="O64" s="31">
        <v>0.9751476536120699</v>
      </c>
      <c r="P64" s="32">
        <v>0.72067554441614312</v>
      </c>
      <c r="R64" s="28">
        <v>38</v>
      </c>
      <c r="S64" s="31">
        <v>3.9837082825434771</v>
      </c>
      <c r="T64" s="31">
        <v>0.69336694478988647</v>
      </c>
      <c r="U64" s="27">
        <v>29</v>
      </c>
    </row>
    <row r="65" spans="2:21" ht="15" customHeight="1" x14ac:dyDescent="0.25">
      <c r="B65" s="24">
        <v>39</v>
      </c>
      <c r="C65" s="20" t="b">
        <f t="shared" si="5"/>
        <v>1</v>
      </c>
      <c r="D65" s="25">
        <f>IF($C65,INDEX(tab_data[X],$L$14+$B65),NA())</f>
        <v>-100.3177</v>
      </c>
      <c r="E65" s="25">
        <f>IF($C65,INDEX(tab_data[Y],$L$14+$B65),NA())</f>
        <v>44.377600000000001</v>
      </c>
      <c r="F65" s="26">
        <f t="shared" ca="1" si="1"/>
        <v>0.42611019065614142</v>
      </c>
      <c r="G65" s="26">
        <f t="shared" ca="1" si="2"/>
        <v>0.84100690263587718</v>
      </c>
      <c r="H65" s="27">
        <v>46</v>
      </c>
      <c r="J65" s="28">
        <v>23</v>
      </c>
      <c r="K65" s="29">
        <f t="shared" ca="1" si="3"/>
        <v>0.57853753361015758</v>
      </c>
      <c r="L65" s="30">
        <f t="shared" ca="1" si="4"/>
        <v>0.49481408185405529</v>
      </c>
      <c r="N65" s="24">
        <v>39</v>
      </c>
      <c r="O65" s="31">
        <v>0.97514748074200053</v>
      </c>
      <c r="P65" s="32">
        <v>0.72067579587363584</v>
      </c>
      <c r="R65" s="28">
        <v>39</v>
      </c>
      <c r="S65" s="31">
        <v>4.060722830152411</v>
      </c>
      <c r="T65" s="31">
        <v>0.69319319725036621</v>
      </c>
      <c r="U65" s="27">
        <v>29</v>
      </c>
    </row>
    <row r="66" spans="2:21" ht="15" customHeight="1" x14ac:dyDescent="0.25">
      <c r="B66" s="24">
        <v>40</v>
      </c>
      <c r="C66" s="20" t="b">
        <f t="shared" si="5"/>
        <v>1</v>
      </c>
      <c r="D66" s="25">
        <f>IF($C66,INDEX(tab_data[X],$L$14+$B66),NA())</f>
        <v>-86.7821</v>
      </c>
      <c r="E66" s="25">
        <f>IF($C66,INDEX(tab_data[Y],$L$14+$B66),NA())</f>
        <v>36.158900000000003</v>
      </c>
      <c r="F66" s="26">
        <f t="shared" ca="1" si="1"/>
        <v>0.68008571176604127</v>
      </c>
      <c r="G66" s="26">
        <f t="shared" ca="1" si="2"/>
        <v>0.35110454095683191</v>
      </c>
      <c r="H66" s="27">
        <v>56</v>
      </c>
      <c r="J66" s="28">
        <v>14</v>
      </c>
      <c r="K66" s="29">
        <f t="shared" ca="1" si="3"/>
        <v>0.51310162886129806</v>
      </c>
      <c r="L66" s="30">
        <f t="shared" ca="1" si="4"/>
        <v>0.52328298422765607</v>
      </c>
      <c r="N66" s="24">
        <v>40</v>
      </c>
      <c r="O66" s="31">
        <v>0.97514656434035696</v>
      </c>
      <c r="P66" s="32">
        <v>0.7206761123483052</v>
      </c>
      <c r="R66" s="28">
        <v>40</v>
      </c>
      <c r="S66" s="31">
        <v>4.0467173402142391</v>
      </c>
      <c r="T66" s="31">
        <v>0.6930195689201355</v>
      </c>
      <c r="U66" s="27">
        <v>29</v>
      </c>
    </row>
    <row r="67" spans="2:21" ht="15" customHeight="1" x14ac:dyDescent="0.25">
      <c r="B67" s="24">
        <v>41</v>
      </c>
      <c r="C67" s="20" t="b">
        <f t="shared" si="5"/>
        <v>1</v>
      </c>
      <c r="D67" s="25">
        <f>IF($C67,INDEX(tab_data[X],$L$14+$B67),NA())</f>
        <v>-97.745199999999997</v>
      </c>
      <c r="E67" s="25">
        <f>IF($C67,INDEX(tab_data[Y],$L$14+$B67),NA())</f>
        <v>30.268699999999999</v>
      </c>
      <c r="F67" s="26">
        <f t="shared" ca="1" si="1"/>
        <v>0.474379349618819</v>
      </c>
      <c r="G67" s="26">
        <f t="shared" ca="1" si="2"/>
        <v>0</v>
      </c>
      <c r="H67" s="27">
        <v>54</v>
      </c>
      <c r="J67" s="28">
        <v>11</v>
      </c>
      <c r="K67" s="29">
        <f t="shared" ca="1" si="3"/>
        <v>0.62621188894246904</v>
      </c>
      <c r="L67" s="30">
        <f t="shared" ca="1" si="4"/>
        <v>0.56825145146099842</v>
      </c>
      <c r="N67" s="24">
        <v>41</v>
      </c>
      <c r="O67" s="31">
        <v>0.97476091651768559</v>
      </c>
      <c r="P67" s="32">
        <v>0.72080905803283357</v>
      </c>
      <c r="R67" s="28">
        <v>41</v>
      </c>
      <c r="S67" s="31">
        <v>4.0925115712791955</v>
      </c>
      <c r="T67" s="31">
        <v>0.69284594058990479</v>
      </c>
      <c r="U67" s="27">
        <v>29</v>
      </c>
    </row>
    <row r="68" spans="2:21" ht="15" customHeight="1" x14ac:dyDescent="0.25">
      <c r="B68" s="24">
        <v>42</v>
      </c>
      <c r="C68" s="20" t="b">
        <f t="shared" si="5"/>
        <v>1</v>
      </c>
      <c r="D68" s="25">
        <f>IF($C68,INDEX(tab_data[X],$L$14+$B68),NA())</f>
        <v>-111.8882</v>
      </c>
      <c r="E68" s="25">
        <f>IF($C68,INDEX(tab_data[Y],$L$14+$B68),NA())</f>
        <v>40.771599999999999</v>
      </c>
      <c r="F68" s="26">
        <f t="shared" ca="1" si="1"/>
        <v>0.20900686557250311</v>
      </c>
      <c r="G68" s="26">
        <f t="shared" ca="1" si="2"/>
        <v>0.62605953672464565</v>
      </c>
      <c r="H68" s="27">
        <v>58</v>
      </c>
      <c r="J68" s="28">
        <v>12</v>
      </c>
      <c r="K68" s="29">
        <f t="shared" ca="1" si="3"/>
        <v>0.69182792349737021</v>
      </c>
      <c r="L68" s="30">
        <f t="shared" ca="1" si="4"/>
        <v>0.56617708420262058</v>
      </c>
      <c r="N68" s="24">
        <v>42</v>
      </c>
      <c r="O68" s="31">
        <v>0.97259634145189267</v>
      </c>
      <c r="P68" s="32">
        <v>0.72155524172606389</v>
      </c>
      <c r="R68" s="28">
        <v>42</v>
      </c>
      <c r="S68" s="31">
        <v>3.9978205018834925</v>
      </c>
      <c r="T68" s="31">
        <v>0.69267237186431885</v>
      </c>
      <c r="U68" s="27">
        <v>29</v>
      </c>
    </row>
    <row r="69" spans="2:21" ht="15" customHeight="1" x14ac:dyDescent="0.25">
      <c r="B69" s="24">
        <v>43</v>
      </c>
      <c r="C69" s="20" t="b">
        <f t="shared" si="5"/>
        <v>1</v>
      </c>
      <c r="D69" s="25">
        <f>IF($C69,INDEX(tab_data[X],$L$14+$B69),NA())</f>
        <v>-72.571600000000004</v>
      </c>
      <c r="E69" s="25">
        <f>IF($C69,INDEX(tab_data[Y],$L$14+$B69),NA())</f>
        <v>44.262700000000002</v>
      </c>
      <c r="F69" s="26">
        <f t="shared" ca="1" si="1"/>
        <v>0.94672473351108621</v>
      </c>
      <c r="G69" s="26">
        <f t="shared" ca="1" si="2"/>
        <v>0.83415791418795693</v>
      </c>
      <c r="H69" s="27">
        <v>63</v>
      </c>
      <c r="J69" s="28">
        <v>33</v>
      </c>
      <c r="K69" s="29">
        <f t="shared" ca="1" si="3"/>
        <v>0.75103809182492132</v>
      </c>
      <c r="L69" s="30">
        <f t="shared" ca="1" si="4"/>
        <v>0.57781261549099339</v>
      </c>
      <c r="N69" s="24">
        <v>43</v>
      </c>
      <c r="O69" s="31">
        <v>0.94767555522902303</v>
      </c>
      <c r="P69" s="32">
        <v>0.73014606224124712</v>
      </c>
      <c r="R69" s="28">
        <v>43</v>
      </c>
      <c r="S69" s="31">
        <v>4.0045868949466819</v>
      </c>
      <c r="T69" s="31">
        <v>0.69249886274337769</v>
      </c>
      <c r="U69" s="27">
        <v>29</v>
      </c>
    </row>
    <row r="70" spans="2:21" ht="15" customHeight="1" x14ac:dyDescent="0.25">
      <c r="B70" s="24">
        <v>44</v>
      </c>
      <c r="C70" s="20" t="b">
        <f t="shared" si="5"/>
        <v>1</v>
      </c>
      <c r="D70" s="25">
        <f>IF($C70,INDEX(tab_data[X],$L$14+$B70),NA())</f>
        <v>-77.433899999999994</v>
      </c>
      <c r="E70" s="25">
        <f>IF($C70,INDEX(tab_data[Y],$L$14+$B70),NA())</f>
        <v>37.540799999999997</v>
      </c>
      <c r="F70" s="26">
        <f t="shared" ca="1" si="1"/>
        <v>0.85549086310322375</v>
      </c>
      <c r="G70" s="26">
        <f t="shared" ca="1" si="2"/>
        <v>0.43347718792098322</v>
      </c>
      <c r="H70" s="27">
        <v>72</v>
      </c>
      <c r="J70" s="28">
        <v>15</v>
      </c>
      <c r="K70" s="29">
        <f t="shared" ca="1" si="3"/>
        <v>0.71593529587258808</v>
      </c>
      <c r="L70" s="30">
        <f t="shared" ca="1" si="4"/>
        <v>0.47213910182282043</v>
      </c>
      <c r="N70" s="24">
        <v>44</v>
      </c>
      <c r="O70" s="31">
        <v>0.92574788041175915</v>
      </c>
      <c r="P70" s="32">
        <v>0.73770508195303319</v>
      </c>
      <c r="R70" s="28">
        <v>44</v>
      </c>
      <c r="S70" s="31">
        <v>4.0262305602856419</v>
      </c>
      <c r="T70" s="31">
        <v>0.69232535362243652</v>
      </c>
      <c r="U70" s="27">
        <v>29</v>
      </c>
    </row>
    <row r="71" spans="2:21" ht="15" customHeight="1" x14ac:dyDescent="0.25">
      <c r="B71" s="24">
        <v>45</v>
      </c>
      <c r="C71" s="20" t="b">
        <f t="shared" si="5"/>
        <v>1</v>
      </c>
      <c r="D71" s="25">
        <f>IF($C71,INDEX(tab_data[X],$L$14+$B71),NA())</f>
        <v>-122.9016</v>
      </c>
      <c r="E71" s="25">
        <f>IF($C71,INDEX(tab_data[Y],$L$14+$B71),NA())</f>
        <v>47.044899999999998</v>
      </c>
      <c r="F71" s="26">
        <f t="shared" ca="1" si="1"/>
        <v>2.3566982957091863E-3</v>
      </c>
      <c r="G71" s="26">
        <f t="shared" ca="1" si="2"/>
        <v>1</v>
      </c>
      <c r="H71" s="27">
        <v>53</v>
      </c>
      <c r="J71" s="28">
        <v>46</v>
      </c>
      <c r="K71" s="29">
        <f t="shared" ca="1" si="3"/>
        <v>0.77665592767788272</v>
      </c>
      <c r="L71" s="30">
        <f t="shared" ca="1" si="4"/>
        <v>0.48190889474374404</v>
      </c>
      <c r="N71" s="24">
        <v>45</v>
      </c>
      <c r="O71" s="31">
        <v>0.92453747100920303</v>
      </c>
      <c r="P71" s="32">
        <v>0.73812234053846737</v>
      </c>
      <c r="R71" s="28">
        <v>45</v>
      </c>
      <c r="S71" s="31">
        <v>4.022631427159312</v>
      </c>
      <c r="T71" s="31">
        <v>0.69215190410614014</v>
      </c>
      <c r="U71" s="27">
        <v>29</v>
      </c>
    </row>
    <row r="72" spans="2:21" ht="15" customHeight="1" x14ac:dyDescent="0.25">
      <c r="B72" s="24">
        <v>46</v>
      </c>
      <c r="C72" s="20" t="b">
        <f t="shared" si="5"/>
        <v>1</v>
      </c>
      <c r="D72" s="25">
        <f>IF($C72,INDEX(tab_data[X],$L$14+$B72),NA())</f>
        <v>-81.635400000000004</v>
      </c>
      <c r="E72" s="25">
        <f>IF($C72,INDEX(tab_data[Y],$L$14+$B72),NA())</f>
        <v>38.353299999999997</v>
      </c>
      <c r="F72" s="26">
        <f t="shared" ca="1" si="1"/>
        <v>0.77665592767788272</v>
      </c>
      <c r="G72" s="26">
        <f t="shared" ca="1" si="2"/>
        <v>0.48190889474374404</v>
      </c>
      <c r="H72" s="27">
        <v>56</v>
      </c>
      <c r="J72" s="28">
        <v>44</v>
      </c>
      <c r="K72" s="29">
        <f t="shared" ca="1" si="3"/>
        <v>0.85549086310322375</v>
      </c>
      <c r="L72" s="30">
        <f t="shared" ca="1" si="4"/>
        <v>0.43347718792098322</v>
      </c>
      <c r="N72" s="24">
        <v>46</v>
      </c>
      <c r="O72" s="31">
        <v>0.92451893149302689</v>
      </c>
      <c r="P72" s="32">
        <v>0.73812873279319058</v>
      </c>
      <c r="R72" s="28">
        <v>46</v>
      </c>
      <c r="S72" s="31">
        <v>4.0573430041594181</v>
      </c>
      <c r="T72" s="31">
        <v>0.69197851419448853</v>
      </c>
      <c r="U72" s="27">
        <v>29</v>
      </c>
    </row>
    <row r="73" spans="2:21" ht="15" customHeight="1" x14ac:dyDescent="0.25">
      <c r="B73" s="24">
        <v>47</v>
      </c>
      <c r="C73" s="20" t="b">
        <f t="shared" si="5"/>
        <v>1</v>
      </c>
      <c r="D73" s="25">
        <f>IF($C73,INDEX(tab_data[X],$L$14+$B73),NA())</f>
        <v>-89.400700000000001</v>
      </c>
      <c r="E73" s="25">
        <f>IF($C73,INDEX(tab_data[Y],$L$14+$B73),NA())</f>
        <v>43.063200000000002</v>
      </c>
      <c r="F73" s="26">
        <f t="shared" ca="1" si="1"/>
        <v>0.63095155446393547</v>
      </c>
      <c r="G73" s="26">
        <f t="shared" ca="1" si="2"/>
        <v>0.7626578128539242</v>
      </c>
      <c r="H73" s="27">
        <v>60</v>
      </c>
      <c r="J73" s="28">
        <v>18</v>
      </c>
      <c r="K73" s="29">
        <f t="shared" ca="1" si="3"/>
        <v>0.87264447442438198</v>
      </c>
      <c r="L73" s="30">
        <f t="shared" ca="1" si="4"/>
        <v>0.51862757954721561</v>
      </c>
      <c r="N73" s="24">
        <v>47</v>
      </c>
      <c r="O73" s="31">
        <v>0.92451817927484858</v>
      </c>
      <c r="P73" s="32">
        <v>0.73812899465064186</v>
      </c>
      <c r="R73" s="28">
        <v>47</v>
      </c>
      <c r="S73" s="31">
        <v>4.030735323653273</v>
      </c>
      <c r="T73" s="31">
        <v>0.69180512428283691</v>
      </c>
      <c r="U73" s="27">
        <v>29</v>
      </c>
    </row>
    <row r="74" spans="2:21" ht="15" customHeight="1" x14ac:dyDescent="0.25">
      <c r="B74" s="24">
        <v>48</v>
      </c>
      <c r="C74" s="20" t="b">
        <f t="shared" si="5"/>
        <v>1</v>
      </c>
      <c r="D74" s="25">
        <f>IF($C74,INDEX(tab_data[X],$L$14+$B74),NA())</f>
        <v>-104.8165</v>
      </c>
      <c r="E74" s="25">
        <f>IF($C74,INDEX(tab_data[Y],$L$14+$B74),NA())</f>
        <v>41.1389</v>
      </c>
      <c r="F74" s="26">
        <f t="shared" ca="1" si="1"/>
        <v>0.34169686029995344</v>
      </c>
      <c r="G74" s="26">
        <f t="shared" ca="1" si="2"/>
        <v>0.64795364862126115</v>
      </c>
      <c r="H74" s="27">
        <v>55</v>
      </c>
      <c r="J74" s="28">
        <v>7</v>
      </c>
      <c r="K74" s="29">
        <f t="shared" ca="1" si="3"/>
        <v>0.89152245336795821</v>
      </c>
      <c r="L74" s="30">
        <f t="shared" ca="1" si="4"/>
        <v>0.53008428607193514</v>
      </c>
      <c r="N74" s="24">
        <v>48</v>
      </c>
      <c r="O74" s="31">
        <v>0.92451815399715265</v>
      </c>
      <c r="P74" s="32">
        <v>0.73812905049601929</v>
      </c>
      <c r="R74" s="28">
        <v>48</v>
      </c>
      <c r="S74" s="31">
        <v>4.0428583354593339</v>
      </c>
      <c r="T74" s="31">
        <v>0.69163185358047485</v>
      </c>
      <c r="U74" s="27">
        <v>29</v>
      </c>
    </row>
    <row r="75" spans="2:21" ht="15" customHeight="1" x14ac:dyDescent="0.25">
      <c r="B75" s="24">
        <v>49</v>
      </c>
      <c r="C75" s="20" t="b">
        <f t="shared" si="5"/>
        <v>0</v>
      </c>
      <c r="D75" s="25" t="e">
        <f>IF($C75,INDEX(tab_data[X],$L$14+$B75),NA())</f>
        <v>#N/A</v>
      </c>
      <c r="E75" s="25" t="e">
        <f>IF($C75,INDEX(tab_data[Y],$L$14+$B75),NA())</f>
        <v>#N/A</v>
      </c>
      <c r="F75" s="26" t="e">
        <f t="shared" ca="1" si="1"/>
        <v>#N/A</v>
      </c>
      <c r="G75" s="26" t="e">
        <f t="shared" ca="1" si="2"/>
        <v>#N/A</v>
      </c>
      <c r="H75" s="27">
        <v>0</v>
      </c>
      <c r="J75" s="28" t="e">
        <v>#N/A</v>
      </c>
      <c r="K75" s="29" t="e">
        <f t="shared" si="3"/>
        <v>#N/A</v>
      </c>
      <c r="L75" s="30" t="e">
        <f t="shared" si="4"/>
        <v>#N/A</v>
      </c>
      <c r="N75" s="24">
        <v>49</v>
      </c>
      <c r="O75" s="31">
        <v>0.9245181944931925</v>
      </c>
      <c r="P75" s="32">
        <v>0.7381290855730176</v>
      </c>
      <c r="R75" s="28">
        <v>49</v>
      </c>
      <c r="S75" s="31">
        <v>4.0447617080282177</v>
      </c>
      <c r="T75" s="31">
        <v>0.69145858287811279</v>
      </c>
      <c r="U75" s="27">
        <v>29</v>
      </c>
    </row>
    <row r="76" spans="2:21" ht="15" customHeight="1" x14ac:dyDescent="0.25">
      <c r="B76" s="24">
        <v>50</v>
      </c>
      <c r="C76" s="20" t="b">
        <f t="shared" si="5"/>
        <v>0</v>
      </c>
      <c r="D76" s="25" t="e">
        <f>IF($C76,INDEX(tab_data[X],$L$14+$B76),NA())</f>
        <v>#N/A</v>
      </c>
      <c r="E76" s="25" t="e">
        <f>IF($C76,INDEX(tab_data[Y],$L$14+$B76),NA())</f>
        <v>#N/A</v>
      </c>
      <c r="F76" s="26" t="e">
        <f t="shared" ca="1" si="1"/>
        <v>#N/A</v>
      </c>
      <c r="G76" s="26" t="e">
        <f t="shared" ca="1" si="2"/>
        <v>#N/A</v>
      </c>
      <c r="H76" s="27">
        <v>0</v>
      </c>
      <c r="J76" s="28" t="e">
        <v>#N/A</v>
      </c>
      <c r="K76" s="29" t="e">
        <f t="shared" si="3"/>
        <v>#N/A</v>
      </c>
      <c r="L76" s="30" t="e">
        <f t="shared" si="4"/>
        <v>#N/A</v>
      </c>
      <c r="N76" s="24">
        <v>50</v>
      </c>
      <c r="O76" s="31">
        <v>0.9245183915286409</v>
      </c>
      <c r="P76" s="32">
        <v>0.73812924964042492</v>
      </c>
      <c r="R76" s="28">
        <v>50</v>
      </c>
      <c r="S76" s="31">
        <v>3.877102340597264</v>
      </c>
      <c r="T76" s="31">
        <v>0.69128537178039551</v>
      </c>
      <c r="U76" s="27">
        <v>28</v>
      </c>
    </row>
    <row r="77" spans="2:21" ht="15" customHeight="1" x14ac:dyDescent="0.25">
      <c r="B77" s="24">
        <v>51</v>
      </c>
      <c r="C77" s="20" t="b">
        <f t="shared" si="5"/>
        <v>0</v>
      </c>
      <c r="D77" s="25" t="e">
        <f>IF($C77,INDEX(tab_data[X],$L$14+$B77),NA())</f>
        <v>#N/A</v>
      </c>
      <c r="E77" s="25" t="e">
        <f>IF($C77,INDEX(tab_data[Y],$L$14+$B77),NA())</f>
        <v>#N/A</v>
      </c>
      <c r="F77" s="26" t="e">
        <f t="shared" ca="1" si="1"/>
        <v>#N/A</v>
      </c>
      <c r="G77" s="26" t="e">
        <f t="shared" ca="1" si="2"/>
        <v>#N/A</v>
      </c>
      <c r="H77" s="27">
        <v>0</v>
      </c>
      <c r="J77" s="28" t="e">
        <v>#N/A</v>
      </c>
      <c r="K77" s="29" t="e">
        <f t="shared" si="3"/>
        <v>#N/A</v>
      </c>
      <c r="L77" s="30" t="e">
        <f t="shared" si="4"/>
        <v>#N/A</v>
      </c>
      <c r="N77" s="24">
        <v>51</v>
      </c>
      <c r="O77" s="31">
        <v>0.92453271432103679</v>
      </c>
      <c r="P77" s="32">
        <v>0.73814126593283091</v>
      </c>
      <c r="R77" s="28">
        <v>51</v>
      </c>
      <c r="S77" s="31">
        <v>3.9777620049770568</v>
      </c>
      <c r="T77" s="31">
        <v>0.69111216068267822</v>
      </c>
      <c r="U77" s="27">
        <v>28</v>
      </c>
    </row>
    <row r="78" spans="2:21" ht="15" customHeight="1" x14ac:dyDescent="0.25">
      <c r="B78" s="24">
        <v>52</v>
      </c>
      <c r="C78" s="20" t="b">
        <f t="shared" si="5"/>
        <v>0</v>
      </c>
      <c r="D78" s="25" t="e">
        <f>IF($C78,INDEX(tab_data[X],$L$14+$B78),NA())</f>
        <v>#N/A</v>
      </c>
      <c r="E78" s="25" t="e">
        <f>IF($C78,INDEX(tab_data[Y],$L$14+$B78),NA())</f>
        <v>#N/A</v>
      </c>
      <c r="F78" s="26" t="e">
        <f t="shared" ca="1" si="1"/>
        <v>#N/A</v>
      </c>
      <c r="G78" s="26" t="e">
        <f t="shared" ca="1" si="2"/>
        <v>#N/A</v>
      </c>
      <c r="H78" s="27">
        <v>0</v>
      </c>
      <c r="J78" s="28" t="e">
        <v>#N/A</v>
      </c>
      <c r="K78" s="29" t="e">
        <f t="shared" si="3"/>
        <v>#N/A</v>
      </c>
      <c r="L78" s="30" t="e">
        <f t="shared" si="4"/>
        <v>#N/A</v>
      </c>
      <c r="N78" s="24">
        <v>52</v>
      </c>
      <c r="O78" s="31">
        <v>0.92527701459573308</v>
      </c>
      <c r="P78" s="32">
        <v>0.73876561824039111</v>
      </c>
      <c r="R78" s="28">
        <v>52</v>
      </c>
      <c r="S78" s="31">
        <v>3.980346583423592</v>
      </c>
      <c r="T78" s="31">
        <v>0.69093900918960571</v>
      </c>
      <c r="U78" s="27">
        <v>28</v>
      </c>
    </row>
    <row r="79" spans="2:21" ht="15" customHeight="1" x14ac:dyDescent="0.25">
      <c r="B79" s="24">
        <v>53</v>
      </c>
      <c r="C79" s="20" t="b">
        <f t="shared" si="5"/>
        <v>0</v>
      </c>
      <c r="D79" s="25" t="e">
        <f>IF($C79,INDEX(tab_data[X],$L$14+$B79),NA())</f>
        <v>#N/A</v>
      </c>
      <c r="E79" s="25" t="e">
        <f>IF($C79,INDEX(tab_data[Y],$L$14+$B79),NA())</f>
        <v>#N/A</v>
      </c>
      <c r="F79" s="26" t="e">
        <f t="shared" ca="1" si="1"/>
        <v>#N/A</v>
      </c>
      <c r="G79" s="26" t="e">
        <f t="shared" ca="1" si="2"/>
        <v>#N/A</v>
      </c>
      <c r="H79" s="27">
        <v>0</v>
      </c>
      <c r="J79" s="28" t="e">
        <v>#N/A</v>
      </c>
      <c r="K79" s="29" t="e">
        <f t="shared" si="3"/>
        <v>#N/A</v>
      </c>
      <c r="L79" s="30" t="e">
        <f t="shared" si="4"/>
        <v>#N/A</v>
      </c>
      <c r="N79" s="24">
        <v>53</v>
      </c>
      <c r="O79" s="31">
        <v>0.95648186242286282</v>
      </c>
      <c r="P79" s="32">
        <v>0.76494165205577236</v>
      </c>
      <c r="R79" s="28">
        <v>53</v>
      </c>
      <c r="S79" s="31">
        <v>3.9904695586620211</v>
      </c>
      <c r="T79" s="31">
        <v>0.69076591730117798</v>
      </c>
      <c r="U79" s="27">
        <v>28</v>
      </c>
    </row>
    <row r="80" spans="2:21" ht="15" customHeight="1" x14ac:dyDescent="0.25">
      <c r="B80" s="24">
        <v>54</v>
      </c>
      <c r="C80" s="20" t="b">
        <f t="shared" si="5"/>
        <v>0</v>
      </c>
      <c r="D80" s="25" t="e">
        <f>IF($C80,INDEX(tab_data[X],$L$14+$B80),NA())</f>
        <v>#N/A</v>
      </c>
      <c r="E80" s="25" t="e">
        <f>IF($C80,INDEX(tab_data[Y],$L$14+$B80),NA())</f>
        <v>#N/A</v>
      </c>
      <c r="F80" s="26" t="e">
        <f t="shared" ca="1" si="1"/>
        <v>#N/A</v>
      </c>
      <c r="G80" s="26" t="e">
        <f t="shared" ca="1" si="2"/>
        <v>#N/A</v>
      </c>
      <c r="H80" s="27">
        <v>0</v>
      </c>
      <c r="J80" s="28" t="e">
        <v>#N/A</v>
      </c>
      <c r="K80" s="29" t="e">
        <f t="shared" si="3"/>
        <v>#N/A</v>
      </c>
      <c r="L80" s="30" t="e">
        <f t="shared" si="4"/>
        <v>#N/A</v>
      </c>
      <c r="N80" s="24">
        <v>54</v>
      </c>
      <c r="O80" s="31">
        <v>0.9653345063929466</v>
      </c>
      <c r="P80" s="32">
        <v>0.77236764779268707</v>
      </c>
      <c r="R80" s="28">
        <v>54</v>
      </c>
      <c r="S80" s="31">
        <v>4.0856428234013222</v>
      </c>
      <c r="T80" s="31">
        <v>0.69059288501739502</v>
      </c>
      <c r="U80" s="27">
        <v>28</v>
      </c>
    </row>
    <row r="81" spans="2:21" ht="15" customHeight="1" x14ac:dyDescent="0.25">
      <c r="B81" s="24">
        <v>55</v>
      </c>
      <c r="C81" s="20" t="b">
        <f t="shared" si="5"/>
        <v>0</v>
      </c>
      <c r="D81" s="25" t="e">
        <f>IF($C81,INDEX(tab_data[X],$L$14+$B81),NA())</f>
        <v>#N/A</v>
      </c>
      <c r="E81" s="25" t="e">
        <f>IF($C81,INDEX(tab_data[Y],$L$14+$B81),NA())</f>
        <v>#N/A</v>
      </c>
      <c r="F81" s="26" t="e">
        <f t="shared" ca="1" si="1"/>
        <v>#N/A</v>
      </c>
      <c r="G81" s="26" t="e">
        <f t="shared" ca="1" si="2"/>
        <v>#N/A</v>
      </c>
      <c r="H81" s="27">
        <v>0</v>
      </c>
      <c r="J81" s="28" t="e">
        <v>#N/A</v>
      </c>
      <c r="K81" s="29" t="e">
        <f t="shared" si="3"/>
        <v>#N/A</v>
      </c>
      <c r="L81" s="30" t="e">
        <f t="shared" si="4"/>
        <v>#N/A</v>
      </c>
      <c r="N81" s="24">
        <v>55</v>
      </c>
      <c r="O81" s="31">
        <v>0.96564327822296125</v>
      </c>
      <c r="P81" s="32">
        <v>0.77262665948963072</v>
      </c>
      <c r="R81" s="28">
        <v>55</v>
      </c>
      <c r="S81" s="31">
        <v>4.0813611148068158</v>
      </c>
      <c r="T81" s="31">
        <v>0.69041985273361206</v>
      </c>
      <c r="U81" s="27">
        <v>28</v>
      </c>
    </row>
    <row r="82" spans="2:21" ht="15" customHeight="1" x14ac:dyDescent="0.25">
      <c r="B82" s="24">
        <v>56</v>
      </c>
      <c r="C82" s="20" t="b">
        <f t="shared" si="5"/>
        <v>0</v>
      </c>
      <c r="D82" s="25" t="e">
        <f>IF($C82,INDEX(tab_data[X],$L$14+$B82),NA())</f>
        <v>#N/A</v>
      </c>
      <c r="E82" s="25" t="e">
        <f>IF($C82,INDEX(tab_data[Y],$L$14+$B82),NA())</f>
        <v>#N/A</v>
      </c>
      <c r="F82" s="26" t="e">
        <f t="shared" ca="1" si="1"/>
        <v>#N/A</v>
      </c>
      <c r="G82" s="26" t="e">
        <f t="shared" ca="1" si="2"/>
        <v>#N/A</v>
      </c>
      <c r="H82" s="27">
        <v>0</v>
      </c>
      <c r="J82" s="28" t="e">
        <v>#N/A</v>
      </c>
      <c r="K82" s="29" t="e">
        <f t="shared" si="3"/>
        <v>#N/A</v>
      </c>
      <c r="L82" s="30" t="e">
        <f t="shared" si="4"/>
        <v>#N/A</v>
      </c>
      <c r="N82" s="24">
        <v>56</v>
      </c>
      <c r="O82" s="31">
        <v>0.96570952896627715</v>
      </c>
      <c r="P82" s="32">
        <v>0.77268223364157795</v>
      </c>
      <c r="R82" s="28">
        <v>56</v>
      </c>
      <c r="S82" s="31">
        <v>4.0675687816987356</v>
      </c>
      <c r="T82" s="31">
        <v>0.69024688005447388</v>
      </c>
      <c r="U82" s="27">
        <v>28</v>
      </c>
    </row>
    <row r="83" spans="2:21" ht="15" customHeight="1" x14ac:dyDescent="0.25">
      <c r="B83" s="24">
        <v>57</v>
      </c>
      <c r="C83" s="20" t="b">
        <f t="shared" si="5"/>
        <v>0</v>
      </c>
      <c r="D83" s="25" t="e">
        <f>IF($C83,INDEX(tab_data[X],$L$14+$B83),NA())</f>
        <v>#N/A</v>
      </c>
      <c r="E83" s="25" t="e">
        <f>IF($C83,INDEX(tab_data[Y],$L$14+$B83),NA())</f>
        <v>#N/A</v>
      </c>
      <c r="F83" s="26" t="e">
        <f t="shared" ca="1" si="1"/>
        <v>#N/A</v>
      </c>
      <c r="G83" s="26" t="e">
        <f t="shared" ca="1" si="2"/>
        <v>#N/A</v>
      </c>
      <c r="H83" s="27">
        <v>0</v>
      </c>
      <c r="J83" s="28" t="e">
        <v>#N/A</v>
      </c>
      <c r="K83" s="29" t="e">
        <f t="shared" si="3"/>
        <v>#N/A</v>
      </c>
      <c r="L83" s="30" t="e">
        <f t="shared" si="4"/>
        <v>#N/A</v>
      </c>
      <c r="N83" s="24">
        <v>57</v>
      </c>
      <c r="O83" s="31">
        <v>0.965711345783964</v>
      </c>
      <c r="P83" s="32">
        <v>0.77268375769492392</v>
      </c>
      <c r="R83" s="28">
        <v>57</v>
      </c>
      <c r="S83" s="31">
        <v>4.0540338305394936</v>
      </c>
      <c r="T83" s="31">
        <v>0.69007396697998047</v>
      </c>
      <c r="U83" s="27">
        <v>28</v>
      </c>
    </row>
    <row r="84" spans="2:21" ht="15" customHeight="1" x14ac:dyDescent="0.25">
      <c r="B84" s="24">
        <v>58</v>
      </c>
      <c r="C84" s="20" t="b">
        <f t="shared" si="5"/>
        <v>0</v>
      </c>
      <c r="D84" s="25" t="e">
        <f>IF($C84,INDEX(tab_data[X],$L$14+$B84),NA())</f>
        <v>#N/A</v>
      </c>
      <c r="E84" s="25" t="e">
        <f>IF($C84,INDEX(tab_data[Y],$L$14+$B84),NA())</f>
        <v>#N/A</v>
      </c>
      <c r="F84" s="26" t="e">
        <f t="shared" ca="1" si="1"/>
        <v>#N/A</v>
      </c>
      <c r="G84" s="26" t="e">
        <f t="shared" ca="1" si="2"/>
        <v>#N/A</v>
      </c>
      <c r="H84" s="27">
        <v>0</v>
      </c>
      <c r="J84" s="28" t="e">
        <v>#N/A</v>
      </c>
      <c r="K84" s="29" t="e">
        <f t="shared" si="3"/>
        <v>#N/A</v>
      </c>
      <c r="L84" s="30" t="e">
        <f t="shared" si="4"/>
        <v>#N/A</v>
      </c>
      <c r="N84" s="24">
        <v>58</v>
      </c>
      <c r="O84" s="31">
        <v>0.96571154101109136</v>
      </c>
      <c r="P84" s="32">
        <v>0.77268392152129528</v>
      </c>
      <c r="R84" s="28">
        <v>58</v>
      </c>
      <c r="S84" s="31">
        <v>4.0556763619063094</v>
      </c>
      <c r="T84" s="31">
        <v>0.68990111351013184</v>
      </c>
      <c r="U84" s="27">
        <v>28</v>
      </c>
    </row>
    <row r="85" spans="2:21" ht="15" customHeight="1" x14ac:dyDescent="0.25">
      <c r="B85" s="24">
        <v>59</v>
      </c>
      <c r="C85" s="20" t="b">
        <f t="shared" si="5"/>
        <v>0</v>
      </c>
      <c r="D85" s="25" t="e">
        <f>IF($C85,INDEX(tab_data[X],$L$14+$B85),NA())</f>
        <v>#N/A</v>
      </c>
      <c r="E85" s="25" t="e">
        <f>IF($C85,INDEX(tab_data[Y],$L$14+$B85),NA())</f>
        <v>#N/A</v>
      </c>
      <c r="F85" s="26" t="e">
        <f t="shared" ca="1" si="1"/>
        <v>#N/A</v>
      </c>
      <c r="G85" s="26" t="e">
        <f t="shared" ca="1" si="2"/>
        <v>#N/A</v>
      </c>
      <c r="H85" s="27">
        <v>0</v>
      </c>
      <c r="J85" s="28" t="e">
        <v>#N/A</v>
      </c>
      <c r="K85" s="29" t="e">
        <f t="shared" si="3"/>
        <v>#N/A</v>
      </c>
      <c r="L85" s="30" t="e">
        <f t="shared" si="4"/>
        <v>#N/A</v>
      </c>
      <c r="N85" s="24">
        <v>59</v>
      </c>
      <c r="O85" s="31">
        <v>0.96571156851161</v>
      </c>
      <c r="P85" s="32">
        <v>0.77268397401431022</v>
      </c>
      <c r="R85" s="28">
        <v>59</v>
      </c>
      <c r="S85" s="31">
        <v>4.0550520147945432</v>
      </c>
      <c r="T85" s="31">
        <v>0.6897282600402832</v>
      </c>
      <c r="U85" s="27">
        <v>28</v>
      </c>
    </row>
    <row r="86" spans="2:21" ht="15" customHeight="1" x14ac:dyDescent="0.25">
      <c r="B86" s="24">
        <v>60</v>
      </c>
      <c r="C86" s="20" t="b">
        <f t="shared" si="5"/>
        <v>0</v>
      </c>
      <c r="D86" s="25" t="e">
        <f>IF($C86,INDEX(tab_data[X],$L$14+$B86),NA())</f>
        <v>#N/A</v>
      </c>
      <c r="E86" s="25" t="e">
        <f>IF($C86,INDEX(tab_data[Y],$L$14+$B86),NA())</f>
        <v>#N/A</v>
      </c>
      <c r="F86" s="26" t="e">
        <f t="shared" ca="1" si="1"/>
        <v>#N/A</v>
      </c>
      <c r="G86" s="26" t="e">
        <f t="shared" ca="1" si="2"/>
        <v>#N/A</v>
      </c>
      <c r="H86" s="27">
        <v>0</v>
      </c>
      <c r="J86" s="28" t="e">
        <v>#N/A</v>
      </c>
      <c r="K86" s="29" t="e">
        <f t="shared" si="3"/>
        <v>#N/A</v>
      </c>
      <c r="L86" s="30" t="e">
        <f t="shared" si="4"/>
        <v>#N/A</v>
      </c>
      <c r="N86" s="24">
        <v>60</v>
      </c>
      <c r="O86" s="31">
        <v>0.96571168447606659</v>
      </c>
      <c r="P86" s="32">
        <v>0.77268419536744304</v>
      </c>
      <c r="R86" s="28">
        <v>60</v>
      </c>
      <c r="S86" s="31">
        <v>4.0673225277762359</v>
      </c>
      <c r="T86" s="31">
        <v>0.68955546617507935</v>
      </c>
      <c r="U86" s="27">
        <v>28</v>
      </c>
    </row>
    <row r="87" spans="2:21" ht="15" customHeight="1" x14ac:dyDescent="0.25">
      <c r="B87" s="24">
        <v>61</v>
      </c>
      <c r="C87" s="20" t="b">
        <f t="shared" si="5"/>
        <v>0</v>
      </c>
      <c r="D87" s="25" t="e">
        <f>IF($C87,INDEX(tab_data[X],$L$14+$B87),NA())</f>
        <v>#N/A</v>
      </c>
      <c r="E87" s="25" t="e">
        <f>IF($C87,INDEX(tab_data[Y],$L$14+$B87),NA())</f>
        <v>#N/A</v>
      </c>
      <c r="F87" s="26" t="e">
        <f t="shared" ca="1" si="1"/>
        <v>#N/A</v>
      </c>
      <c r="G87" s="26" t="e">
        <f t="shared" ca="1" si="2"/>
        <v>#N/A</v>
      </c>
      <c r="H87" s="27">
        <v>0</v>
      </c>
      <c r="J87" s="28" t="e">
        <v>#N/A</v>
      </c>
      <c r="K87" s="29" t="e">
        <f t="shared" si="3"/>
        <v>#N/A</v>
      </c>
      <c r="L87" s="30" t="e">
        <f t="shared" si="4"/>
        <v>#N/A</v>
      </c>
      <c r="N87" s="24">
        <v>61</v>
      </c>
      <c r="O87" s="31">
        <v>0.96571269121835923</v>
      </c>
      <c r="P87" s="32">
        <v>0.77268611703867884</v>
      </c>
      <c r="R87" s="28">
        <v>61</v>
      </c>
      <c r="S87" s="31">
        <v>4.0664140631774579</v>
      </c>
      <c r="T87" s="31">
        <v>0.68938273191452026</v>
      </c>
      <c r="U87" s="27">
        <v>28</v>
      </c>
    </row>
    <row r="88" spans="2:21" ht="15" customHeight="1" x14ac:dyDescent="0.25">
      <c r="B88" s="24">
        <v>62</v>
      </c>
      <c r="C88" s="20" t="b">
        <f t="shared" si="5"/>
        <v>0</v>
      </c>
      <c r="D88" s="25" t="e">
        <f>IF($C88,INDEX(tab_data[X],$L$14+$B88),NA())</f>
        <v>#N/A</v>
      </c>
      <c r="E88" s="25" t="e">
        <f>IF($C88,INDEX(tab_data[Y],$L$14+$B88),NA())</f>
        <v>#N/A</v>
      </c>
      <c r="F88" s="26" t="e">
        <f t="shared" ca="1" si="1"/>
        <v>#N/A</v>
      </c>
      <c r="G88" s="26" t="e">
        <f t="shared" ca="1" si="2"/>
        <v>#N/A</v>
      </c>
      <c r="H88" s="27">
        <v>0</v>
      </c>
      <c r="J88" s="28" t="e">
        <v>#N/A</v>
      </c>
      <c r="K88" s="29" t="e">
        <f t="shared" si="3"/>
        <v>#N/A</v>
      </c>
      <c r="L88" s="30" t="e">
        <f t="shared" si="4"/>
        <v>#N/A</v>
      </c>
      <c r="N88" s="24">
        <v>62</v>
      </c>
      <c r="O88" s="31">
        <v>0.96573254584873014</v>
      </c>
      <c r="P88" s="32">
        <v>0.77272401558766268</v>
      </c>
      <c r="R88" s="28">
        <v>62</v>
      </c>
      <c r="S88" s="31">
        <v>4.1085232420999063</v>
      </c>
      <c r="T88" s="31">
        <v>0.68921005725860596</v>
      </c>
      <c r="U88" s="27">
        <v>28</v>
      </c>
    </row>
    <row r="89" spans="2:21" ht="15" customHeight="1" x14ac:dyDescent="0.25">
      <c r="B89" s="24">
        <v>63</v>
      </c>
      <c r="C89" s="20" t="b">
        <f t="shared" si="5"/>
        <v>0</v>
      </c>
      <c r="D89" s="25" t="e">
        <f>IF($C89,INDEX(tab_data[X],$L$14+$B89),NA())</f>
        <v>#N/A</v>
      </c>
      <c r="E89" s="25" t="e">
        <f>IF($C89,INDEX(tab_data[Y],$L$14+$B89),NA())</f>
        <v>#N/A</v>
      </c>
      <c r="F89" s="26" t="e">
        <f t="shared" ca="1" si="1"/>
        <v>#N/A</v>
      </c>
      <c r="G89" s="26" t="e">
        <f t="shared" ca="1" si="2"/>
        <v>#N/A</v>
      </c>
      <c r="H89" s="27">
        <v>0</v>
      </c>
      <c r="J89" s="28" t="e">
        <v>#N/A</v>
      </c>
      <c r="K89" s="29" t="e">
        <f t="shared" si="3"/>
        <v>#N/A</v>
      </c>
      <c r="L89" s="30" t="e">
        <f t="shared" si="4"/>
        <v>#N/A</v>
      </c>
      <c r="N89" s="24">
        <v>63</v>
      </c>
      <c r="O89" s="31">
        <v>0.96647251362134079</v>
      </c>
      <c r="P89" s="32">
        <v>0.77413646720991125</v>
      </c>
      <c r="R89" s="28">
        <v>63</v>
      </c>
      <c r="S89" s="31">
        <v>4.1289067290980173</v>
      </c>
      <c r="T89" s="31">
        <v>0.68903738260269165</v>
      </c>
      <c r="U89" s="27">
        <v>28</v>
      </c>
    </row>
    <row r="90" spans="2:21" ht="15" customHeight="1" x14ac:dyDescent="0.25">
      <c r="B90" s="24">
        <v>64</v>
      </c>
      <c r="C90" s="20" t="b">
        <f t="shared" si="5"/>
        <v>0</v>
      </c>
      <c r="D90" s="25" t="e">
        <f>IF($C90,INDEX(tab_data[X],$L$14+$B90),NA())</f>
        <v>#N/A</v>
      </c>
      <c r="E90" s="25" t="e">
        <f>IF($C90,INDEX(tab_data[Y],$L$14+$B90),NA())</f>
        <v>#N/A</v>
      </c>
      <c r="F90" s="26" t="e">
        <f t="shared" ca="1" si="1"/>
        <v>#N/A</v>
      </c>
      <c r="G90" s="26" t="e">
        <f t="shared" ca="1" si="2"/>
        <v>#N/A</v>
      </c>
      <c r="H90" s="27">
        <v>0</v>
      </c>
      <c r="J90" s="28" t="e">
        <v>#N/A</v>
      </c>
      <c r="K90" s="29" t="e">
        <f t="shared" si="3"/>
        <v>#N/A</v>
      </c>
      <c r="L90" s="30" t="e">
        <f t="shared" si="4"/>
        <v>#N/A</v>
      </c>
      <c r="N90" s="24">
        <v>64</v>
      </c>
      <c r="O90" s="31">
        <v>0.98385147375754867</v>
      </c>
      <c r="P90" s="32">
        <v>0.80730945304247304</v>
      </c>
      <c r="R90" s="28">
        <v>64</v>
      </c>
      <c r="S90" s="31">
        <v>4.0636595550910819</v>
      </c>
      <c r="T90" s="31">
        <v>0.68886476755142212</v>
      </c>
      <c r="U90" s="27">
        <v>28</v>
      </c>
    </row>
    <row r="91" spans="2:21" ht="15" customHeight="1" x14ac:dyDescent="0.25">
      <c r="B91" s="24">
        <v>65</v>
      </c>
      <c r="C91" s="20" t="b">
        <f t="shared" si="5"/>
        <v>0</v>
      </c>
      <c r="D91" s="25" t="e">
        <f>IF($C91,INDEX(tab_data[X],$L$14+$B91),NA())</f>
        <v>#N/A</v>
      </c>
      <c r="E91" s="25" t="e">
        <f>IF($C91,INDEX(tab_data[Y],$L$14+$B91),NA())</f>
        <v>#N/A</v>
      </c>
      <c r="F91" s="26" t="e">
        <f t="shared" ref="F91:F154" ca="1" si="6">(D91-$G$21)/$G$22</f>
        <v>#N/A</v>
      </c>
      <c r="G91" s="26" t="e">
        <f t="shared" ref="G91:G154" ca="1" si="7">(E91-$H$21)/$H$22</f>
        <v>#N/A</v>
      </c>
      <c r="H91" s="27">
        <v>0</v>
      </c>
      <c r="J91" s="28" t="e">
        <v>#N/A</v>
      </c>
      <c r="K91" s="29" t="e">
        <f t="shared" si="3"/>
        <v>#N/A</v>
      </c>
      <c r="L91" s="30" t="e">
        <f t="shared" si="4"/>
        <v>#N/A</v>
      </c>
      <c r="N91" s="24">
        <v>65</v>
      </c>
      <c r="O91" s="31">
        <v>0.99920558636479617</v>
      </c>
      <c r="P91" s="32">
        <v>0.83661740679804497</v>
      </c>
      <c r="R91" s="28">
        <v>65</v>
      </c>
      <c r="S91" s="31">
        <v>4.2193112361164502</v>
      </c>
      <c r="T91" s="31">
        <v>0.68869215250015259</v>
      </c>
      <c r="U91" s="27">
        <v>28</v>
      </c>
    </row>
    <row r="92" spans="2:21" ht="15" customHeight="1" x14ac:dyDescent="0.25">
      <c r="B92" s="24">
        <v>66</v>
      </c>
      <c r="C92" s="20" t="b">
        <f t="shared" si="5"/>
        <v>0</v>
      </c>
      <c r="D92" s="25" t="e">
        <f>IF($C92,INDEX(tab_data[X],$L$14+$B92),NA())</f>
        <v>#N/A</v>
      </c>
      <c r="E92" s="25" t="e">
        <f>IF($C92,INDEX(tab_data[Y],$L$14+$B92),NA())</f>
        <v>#N/A</v>
      </c>
      <c r="F92" s="26" t="e">
        <f t="shared" ca="1" si="6"/>
        <v>#N/A</v>
      </c>
      <c r="G92" s="26" t="e">
        <f t="shared" ca="1" si="7"/>
        <v>#N/A</v>
      </c>
      <c r="H92" s="27">
        <v>0</v>
      </c>
      <c r="J92" s="28" t="e">
        <v>#N/A</v>
      </c>
      <c r="K92" s="29" t="e">
        <f t="shared" ref="K92:K155" si="8">INDEX($F$27:$F$526,$J92)</f>
        <v>#N/A</v>
      </c>
      <c r="L92" s="30" t="e">
        <f t="shared" ref="L92:L155" si="9">INDEX($G$27:$G$526,$J92)</f>
        <v>#N/A</v>
      </c>
      <c r="N92" s="24">
        <v>66</v>
      </c>
      <c r="O92" s="31">
        <v>0.99999388314144466</v>
      </c>
      <c r="P92" s="32">
        <v>0.83812210889752459</v>
      </c>
      <c r="R92" s="28">
        <v>66</v>
      </c>
      <c r="S92" s="31">
        <v>4.2203272358596493</v>
      </c>
      <c r="T92" s="31">
        <v>0.68851965665817261</v>
      </c>
      <c r="U92" s="27">
        <v>28</v>
      </c>
    </row>
    <row r="93" spans="2:21" ht="15" customHeight="1" x14ac:dyDescent="0.25">
      <c r="B93" s="24">
        <v>67</v>
      </c>
      <c r="C93" s="20" t="b">
        <f t="shared" si="5"/>
        <v>0</v>
      </c>
      <c r="D93" s="25" t="e">
        <f>IF($C93,INDEX(tab_data[X],$L$14+$B93),NA())</f>
        <v>#N/A</v>
      </c>
      <c r="E93" s="25" t="e">
        <f>IF($C93,INDEX(tab_data[Y],$L$14+$B93),NA())</f>
        <v>#N/A</v>
      </c>
      <c r="F93" s="26" t="e">
        <f t="shared" ca="1" si="6"/>
        <v>#N/A</v>
      </c>
      <c r="G93" s="26" t="e">
        <f t="shared" ca="1" si="7"/>
        <v>#N/A</v>
      </c>
      <c r="H93" s="27">
        <v>0</v>
      </c>
      <c r="J93" s="28" t="e">
        <v>#N/A</v>
      </c>
      <c r="K93" s="29" t="e">
        <f t="shared" si="8"/>
        <v>#N/A</v>
      </c>
      <c r="L93" s="30" t="e">
        <f t="shared" si="9"/>
        <v>#N/A</v>
      </c>
      <c r="N93" s="24">
        <v>67</v>
      </c>
      <c r="O93" s="31">
        <v>0.99999940768058992</v>
      </c>
      <c r="P93" s="32">
        <v>0.83813265414725047</v>
      </c>
      <c r="R93" s="28">
        <v>67</v>
      </c>
      <c r="S93" s="31">
        <v>4.2225720386437171</v>
      </c>
      <c r="T93" s="31">
        <v>0.68834716081619263</v>
      </c>
      <c r="U93" s="27">
        <v>28</v>
      </c>
    </row>
    <row r="94" spans="2:21" ht="15" customHeight="1" x14ac:dyDescent="0.25">
      <c r="B94" s="24">
        <v>68</v>
      </c>
      <c r="C94" s="20" t="b">
        <f t="shared" si="5"/>
        <v>0</v>
      </c>
      <c r="D94" s="25" t="e">
        <f>IF($C94,INDEX(tab_data[X],$L$14+$B94),NA())</f>
        <v>#N/A</v>
      </c>
      <c r="E94" s="25" t="e">
        <f>IF($C94,INDEX(tab_data[Y],$L$14+$B94),NA())</f>
        <v>#N/A</v>
      </c>
      <c r="F94" s="26" t="e">
        <f t="shared" ca="1" si="6"/>
        <v>#N/A</v>
      </c>
      <c r="G94" s="26" t="e">
        <f t="shared" ca="1" si="7"/>
        <v>#N/A</v>
      </c>
      <c r="H94" s="27">
        <v>0</v>
      </c>
      <c r="J94" s="28" t="e">
        <v>#N/A</v>
      </c>
      <c r="K94" s="29" t="e">
        <f t="shared" si="8"/>
        <v>#N/A</v>
      </c>
      <c r="L94" s="30" t="e">
        <f t="shared" si="9"/>
        <v>#N/A</v>
      </c>
      <c r="N94" s="24">
        <v>68</v>
      </c>
      <c r="O94" s="31">
        <v>0.99999999572521792</v>
      </c>
      <c r="P94" s="32">
        <v>0.83813377661607236</v>
      </c>
      <c r="R94" s="28">
        <v>68</v>
      </c>
      <c r="S94" s="31">
        <v>4.2028809726446585</v>
      </c>
      <c r="T94" s="31">
        <v>0.68817472457885742</v>
      </c>
      <c r="U94" s="27">
        <v>28</v>
      </c>
    </row>
    <row r="95" spans="2:21" ht="15" customHeight="1" x14ac:dyDescent="0.25">
      <c r="B95" s="24">
        <v>69</v>
      </c>
      <c r="C95" s="20" t="b">
        <f t="shared" si="5"/>
        <v>0</v>
      </c>
      <c r="D95" s="25" t="e">
        <f>IF($C95,INDEX(tab_data[X],$L$14+$B95),NA())</f>
        <v>#N/A</v>
      </c>
      <c r="E95" s="25" t="e">
        <f>IF($C95,INDEX(tab_data[Y],$L$14+$B95),NA())</f>
        <v>#N/A</v>
      </c>
      <c r="F95" s="26" t="e">
        <f t="shared" ca="1" si="6"/>
        <v>#N/A</v>
      </c>
      <c r="G95" s="26" t="e">
        <f t="shared" ca="1" si="7"/>
        <v>#N/A</v>
      </c>
      <c r="H95" s="27">
        <v>0</v>
      </c>
      <c r="J95" s="28" t="e">
        <v>#N/A</v>
      </c>
      <c r="K95" s="29" t="e">
        <f t="shared" si="8"/>
        <v>#N/A</v>
      </c>
      <c r="L95" s="30" t="e">
        <f t="shared" si="9"/>
        <v>#N/A</v>
      </c>
      <c r="N95" s="24">
        <v>69</v>
      </c>
      <c r="O95" s="31">
        <v>0.99999999991238964</v>
      </c>
      <c r="P95" s="32">
        <v>0.83813378463248711</v>
      </c>
      <c r="R95" s="28">
        <v>69</v>
      </c>
      <c r="S95" s="31">
        <v>4.2639321629388061</v>
      </c>
      <c r="T95" s="31">
        <v>0.68800228834152222</v>
      </c>
      <c r="U95" s="27">
        <v>28</v>
      </c>
    </row>
    <row r="96" spans="2:21" ht="15" customHeight="1" x14ac:dyDescent="0.25">
      <c r="B96" s="24">
        <v>70</v>
      </c>
      <c r="C96" s="20" t="b">
        <f t="shared" si="5"/>
        <v>0</v>
      </c>
      <c r="D96" s="25" t="e">
        <f>IF($C96,INDEX(tab_data[X],$L$14+$B96),NA())</f>
        <v>#N/A</v>
      </c>
      <c r="E96" s="25" t="e">
        <f>IF($C96,INDEX(tab_data[Y],$L$14+$B96),NA())</f>
        <v>#N/A</v>
      </c>
      <c r="F96" s="26" t="e">
        <f t="shared" ca="1" si="6"/>
        <v>#N/A</v>
      </c>
      <c r="G96" s="26" t="e">
        <f t="shared" ca="1" si="7"/>
        <v>#N/A</v>
      </c>
      <c r="H96" s="27">
        <v>0</v>
      </c>
      <c r="J96" s="28" t="e">
        <v>#N/A</v>
      </c>
      <c r="K96" s="29" t="e">
        <f t="shared" si="8"/>
        <v>#N/A</v>
      </c>
      <c r="L96" s="30" t="e">
        <f t="shared" si="9"/>
        <v>#N/A</v>
      </c>
      <c r="N96" s="24">
        <v>70</v>
      </c>
      <c r="O96" s="31">
        <v>0.99999999996123745</v>
      </c>
      <c r="P96" s="32">
        <v>0.83813378473235323</v>
      </c>
      <c r="R96" s="28">
        <v>70</v>
      </c>
      <c r="S96" s="31">
        <v>4.2624298588518279</v>
      </c>
      <c r="T96" s="31">
        <v>0.68782997131347656</v>
      </c>
      <c r="U96" s="27">
        <v>28</v>
      </c>
    </row>
    <row r="97" spans="2:21" ht="15" customHeight="1" x14ac:dyDescent="0.25">
      <c r="B97" s="24">
        <v>71</v>
      </c>
      <c r="C97" s="20" t="b">
        <f t="shared" si="5"/>
        <v>0</v>
      </c>
      <c r="D97" s="25" t="e">
        <f>IF($C97,INDEX(tab_data[X],$L$14+$B97),NA())</f>
        <v>#N/A</v>
      </c>
      <c r="E97" s="25" t="e">
        <f>IF($C97,INDEX(tab_data[Y],$L$14+$B97),NA())</f>
        <v>#N/A</v>
      </c>
      <c r="F97" s="26" t="e">
        <f t="shared" ca="1" si="6"/>
        <v>#N/A</v>
      </c>
      <c r="G97" s="26" t="e">
        <f t="shared" ca="1" si="7"/>
        <v>#N/A</v>
      </c>
      <c r="H97" s="27">
        <v>0</v>
      </c>
      <c r="J97" s="28" t="e">
        <v>#N/A</v>
      </c>
      <c r="K97" s="29" t="e">
        <f t="shared" si="8"/>
        <v>#N/A</v>
      </c>
      <c r="L97" s="30" t="e">
        <f t="shared" si="9"/>
        <v>#N/A</v>
      </c>
      <c r="N97" s="24">
        <v>71</v>
      </c>
      <c r="O97" s="31">
        <v>0.99999999987414101</v>
      </c>
      <c r="P97" s="32">
        <v>0.83813378475712186</v>
      </c>
      <c r="R97" s="28">
        <v>71</v>
      </c>
      <c r="S97" s="31">
        <v>4.2701578020135056</v>
      </c>
      <c r="T97" s="31">
        <v>0.68765765428543091</v>
      </c>
      <c r="U97" s="27">
        <v>28</v>
      </c>
    </row>
    <row r="98" spans="2:21" ht="15" customHeight="1" x14ac:dyDescent="0.25">
      <c r="B98" s="24">
        <v>72</v>
      </c>
      <c r="C98" s="20" t="b">
        <f t="shared" si="5"/>
        <v>0</v>
      </c>
      <c r="D98" s="25" t="e">
        <f>IF($C98,INDEX(tab_data[X],$L$14+$B98),NA())</f>
        <v>#N/A</v>
      </c>
      <c r="E98" s="25" t="e">
        <f>IF($C98,INDEX(tab_data[Y],$L$14+$B98),NA())</f>
        <v>#N/A</v>
      </c>
      <c r="F98" s="26" t="e">
        <f t="shared" ca="1" si="6"/>
        <v>#N/A</v>
      </c>
      <c r="G98" s="26" t="e">
        <f t="shared" ca="1" si="7"/>
        <v>#N/A</v>
      </c>
      <c r="H98" s="27">
        <v>0</v>
      </c>
      <c r="J98" s="28" t="e">
        <v>#N/A</v>
      </c>
      <c r="K98" s="29" t="e">
        <f t="shared" si="8"/>
        <v>#N/A</v>
      </c>
      <c r="L98" s="30" t="e">
        <f t="shared" si="9"/>
        <v>#N/A</v>
      </c>
      <c r="N98" s="24">
        <v>72</v>
      </c>
      <c r="O98" s="31">
        <v>0.99999999690904251</v>
      </c>
      <c r="P98" s="32">
        <v>0.83813378453583998</v>
      </c>
      <c r="R98" s="28">
        <v>72</v>
      </c>
      <c r="S98" s="31">
        <v>4.2842320339622635</v>
      </c>
      <c r="T98" s="31">
        <v>0.68748533725738525</v>
      </c>
      <c r="U98" s="27">
        <v>28</v>
      </c>
    </row>
    <row r="99" spans="2:21" ht="15" customHeight="1" x14ac:dyDescent="0.25">
      <c r="B99" s="24">
        <v>73</v>
      </c>
      <c r="C99" s="20" t="b">
        <f t="shared" si="5"/>
        <v>0</v>
      </c>
      <c r="D99" s="25" t="e">
        <f>IF($C99,INDEX(tab_data[X],$L$14+$B99),NA())</f>
        <v>#N/A</v>
      </c>
      <c r="E99" s="25" t="e">
        <f>IF($C99,INDEX(tab_data[Y],$L$14+$B99),NA())</f>
        <v>#N/A</v>
      </c>
      <c r="F99" s="26" t="e">
        <f t="shared" ca="1" si="6"/>
        <v>#N/A</v>
      </c>
      <c r="G99" s="26" t="e">
        <f t="shared" ca="1" si="7"/>
        <v>#N/A</v>
      </c>
      <c r="H99" s="27">
        <v>0</v>
      </c>
      <c r="J99" s="28" t="e">
        <v>#N/A</v>
      </c>
      <c r="K99" s="29" t="e">
        <f t="shared" si="8"/>
        <v>#N/A</v>
      </c>
      <c r="L99" s="30" t="e">
        <f t="shared" si="9"/>
        <v>#N/A</v>
      </c>
      <c r="N99" s="24">
        <v>73</v>
      </c>
      <c r="O99" s="31">
        <v>0.99999993212799132</v>
      </c>
      <c r="P99" s="32">
        <v>0.83813377970130631</v>
      </c>
      <c r="R99" s="28">
        <v>73</v>
      </c>
      <c r="S99" s="31">
        <v>4.2843369480675344</v>
      </c>
      <c r="T99" s="31">
        <v>0.68731313943862915</v>
      </c>
      <c r="U99" s="27">
        <v>28</v>
      </c>
    </row>
    <row r="100" spans="2:21" ht="15" customHeight="1" x14ac:dyDescent="0.25">
      <c r="B100" s="24">
        <v>74</v>
      </c>
      <c r="C100" s="20" t="b">
        <f t="shared" si="5"/>
        <v>0</v>
      </c>
      <c r="D100" s="25" t="e">
        <f>IF($C100,INDEX(tab_data[X],$L$14+$B100),NA())</f>
        <v>#N/A</v>
      </c>
      <c r="E100" s="25" t="e">
        <f>IF($C100,INDEX(tab_data[Y],$L$14+$B100),NA())</f>
        <v>#N/A</v>
      </c>
      <c r="F100" s="26" t="e">
        <f t="shared" ca="1" si="6"/>
        <v>#N/A</v>
      </c>
      <c r="G100" s="26" t="e">
        <f t="shared" ca="1" si="7"/>
        <v>#N/A</v>
      </c>
      <c r="H100" s="27">
        <v>0</v>
      </c>
      <c r="J100" s="28" t="e">
        <v>#N/A</v>
      </c>
      <c r="K100" s="29" t="e">
        <f t="shared" si="8"/>
        <v>#N/A</v>
      </c>
      <c r="L100" s="30" t="e">
        <f t="shared" si="9"/>
        <v>#N/A</v>
      </c>
      <c r="N100" s="24">
        <v>74</v>
      </c>
      <c r="O100" s="31">
        <v>0.99999269329125384</v>
      </c>
      <c r="P100" s="32">
        <v>0.83813323947542084</v>
      </c>
      <c r="R100" s="28">
        <v>74</v>
      </c>
      <c r="S100" s="31">
        <v>4.2835489926831469</v>
      </c>
      <c r="T100" s="31">
        <v>0.68714094161987305</v>
      </c>
      <c r="U100" s="27">
        <v>28</v>
      </c>
    </row>
    <row r="101" spans="2:21" ht="15" customHeight="1" x14ac:dyDescent="0.25">
      <c r="B101" s="24">
        <v>75</v>
      </c>
      <c r="C101" s="20" t="b">
        <f t="shared" si="5"/>
        <v>0</v>
      </c>
      <c r="D101" s="25" t="e">
        <f>IF($C101,INDEX(tab_data[X],$L$14+$B101),NA())</f>
        <v>#N/A</v>
      </c>
      <c r="E101" s="25" t="e">
        <f>IF($C101,INDEX(tab_data[Y],$L$14+$B101),NA())</f>
        <v>#N/A</v>
      </c>
      <c r="F101" s="26" t="e">
        <f t="shared" ca="1" si="6"/>
        <v>#N/A</v>
      </c>
      <c r="G101" s="26" t="e">
        <f t="shared" ca="1" si="7"/>
        <v>#N/A</v>
      </c>
      <c r="H101" s="27">
        <v>0</v>
      </c>
      <c r="J101" s="28" t="e">
        <v>#N/A</v>
      </c>
      <c r="K101" s="29" t="e">
        <f t="shared" si="8"/>
        <v>#N/A</v>
      </c>
      <c r="L101" s="30" t="e">
        <f t="shared" si="9"/>
        <v>#N/A</v>
      </c>
      <c r="N101" s="24">
        <v>75</v>
      </c>
      <c r="O101" s="31">
        <v>0.99990022872425222</v>
      </c>
      <c r="P101" s="32">
        <v>0.83812633895336386</v>
      </c>
      <c r="R101" s="28">
        <v>75</v>
      </c>
      <c r="S101" s="31">
        <v>4.2369765860072119</v>
      </c>
      <c r="T101" s="31">
        <v>0.68696880340576172</v>
      </c>
      <c r="U101" s="27">
        <v>28</v>
      </c>
    </row>
    <row r="102" spans="2:21" ht="15" customHeight="1" x14ac:dyDescent="0.25">
      <c r="B102" s="24">
        <v>76</v>
      </c>
      <c r="C102" s="20" t="b">
        <f t="shared" si="5"/>
        <v>0</v>
      </c>
      <c r="D102" s="25" t="e">
        <f>IF($C102,INDEX(tab_data[X],$L$14+$B102),NA())</f>
        <v>#N/A</v>
      </c>
      <c r="E102" s="25" t="e">
        <f>IF($C102,INDEX(tab_data[Y],$L$14+$B102),NA())</f>
        <v>#N/A</v>
      </c>
      <c r="F102" s="26" t="e">
        <f t="shared" ca="1" si="6"/>
        <v>#N/A</v>
      </c>
      <c r="G102" s="26" t="e">
        <f t="shared" ca="1" si="7"/>
        <v>#N/A</v>
      </c>
      <c r="H102" s="27">
        <v>0</v>
      </c>
      <c r="J102" s="28" t="e">
        <v>#N/A</v>
      </c>
      <c r="K102" s="29" t="e">
        <f t="shared" si="8"/>
        <v>#N/A</v>
      </c>
      <c r="L102" s="30" t="e">
        <f t="shared" si="9"/>
        <v>#N/A</v>
      </c>
      <c r="N102" s="24">
        <v>76</v>
      </c>
      <c r="O102" s="31">
        <v>0.98942467649975097</v>
      </c>
      <c r="P102" s="32">
        <v>0.83734456079196862</v>
      </c>
      <c r="R102" s="28">
        <v>76</v>
      </c>
      <c r="S102" s="31">
        <v>4.2324600130935446</v>
      </c>
      <c r="T102" s="31">
        <v>0.68679672479629517</v>
      </c>
      <c r="U102" s="27">
        <v>28</v>
      </c>
    </row>
    <row r="103" spans="2:21" ht="15" customHeight="1" x14ac:dyDescent="0.25">
      <c r="B103" s="24">
        <v>77</v>
      </c>
      <c r="C103" s="20" t="b">
        <f t="shared" si="5"/>
        <v>0</v>
      </c>
      <c r="D103" s="25" t="e">
        <f>IF($C103,INDEX(tab_data[X],$L$14+$B103),NA())</f>
        <v>#N/A</v>
      </c>
      <c r="E103" s="25" t="e">
        <f>IF($C103,INDEX(tab_data[Y],$L$14+$B103),NA())</f>
        <v>#N/A</v>
      </c>
      <c r="F103" s="26" t="e">
        <f t="shared" ca="1" si="6"/>
        <v>#N/A</v>
      </c>
      <c r="G103" s="26" t="e">
        <f t="shared" ca="1" si="7"/>
        <v>#N/A</v>
      </c>
      <c r="H103" s="27">
        <v>0</v>
      </c>
      <c r="J103" s="28" t="e">
        <v>#N/A</v>
      </c>
      <c r="K103" s="29" t="e">
        <f t="shared" si="8"/>
        <v>#N/A</v>
      </c>
      <c r="L103" s="30" t="e">
        <f t="shared" si="9"/>
        <v>#N/A</v>
      </c>
      <c r="N103" s="24">
        <v>77</v>
      </c>
      <c r="O103" s="31">
        <v>0.95109177020433644</v>
      </c>
      <c r="P103" s="32">
        <v>0.83448382100829699</v>
      </c>
      <c r="R103" s="28">
        <v>77</v>
      </c>
      <c r="S103" s="31">
        <v>4.2319515112221566</v>
      </c>
      <c r="T103" s="31">
        <v>0.68662464618682861</v>
      </c>
      <c r="U103" s="27">
        <v>28</v>
      </c>
    </row>
    <row r="104" spans="2:21" ht="15" customHeight="1" x14ac:dyDescent="0.25">
      <c r="B104" s="24">
        <v>78</v>
      </c>
      <c r="C104" s="20" t="b">
        <f t="shared" si="5"/>
        <v>0</v>
      </c>
      <c r="D104" s="25" t="e">
        <f>IF($C104,INDEX(tab_data[X],$L$14+$B104),NA())</f>
        <v>#N/A</v>
      </c>
      <c r="E104" s="25" t="e">
        <f>IF($C104,INDEX(tab_data[Y],$L$14+$B104),NA())</f>
        <v>#N/A</v>
      </c>
      <c r="F104" s="26" t="e">
        <f t="shared" ca="1" si="6"/>
        <v>#N/A</v>
      </c>
      <c r="G104" s="26" t="e">
        <f t="shared" ca="1" si="7"/>
        <v>#N/A</v>
      </c>
      <c r="H104" s="27">
        <v>0</v>
      </c>
      <c r="J104" s="28" t="e">
        <v>#N/A</v>
      </c>
      <c r="K104" s="29" t="e">
        <f t="shared" si="8"/>
        <v>#N/A</v>
      </c>
      <c r="L104" s="30" t="e">
        <f t="shared" si="9"/>
        <v>#N/A</v>
      </c>
      <c r="N104" s="24">
        <v>78</v>
      </c>
      <c r="O104" s="31">
        <v>0.94689387193007279</v>
      </c>
      <c r="P104" s="32">
        <v>0.83417053678955178</v>
      </c>
      <c r="R104" s="28">
        <v>78</v>
      </c>
      <c r="S104" s="31">
        <v>4.2343162516935831</v>
      </c>
      <c r="T104" s="31">
        <v>0.68645262718200684</v>
      </c>
      <c r="U104" s="27">
        <v>28</v>
      </c>
    </row>
    <row r="105" spans="2:21" ht="15" customHeight="1" x14ac:dyDescent="0.25">
      <c r="B105" s="24">
        <v>79</v>
      </c>
      <c r="C105" s="20" t="b">
        <f t="shared" si="5"/>
        <v>0</v>
      </c>
      <c r="D105" s="25" t="e">
        <f>IF($C105,INDEX(tab_data[X],$L$14+$B105),NA())</f>
        <v>#N/A</v>
      </c>
      <c r="E105" s="25" t="e">
        <f>IF($C105,INDEX(tab_data[Y],$L$14+$B105),NA())</f>
        <v>#N/A</v>
      </c>
      <c r="F105" s="26" t="e">
        <f t="shared" ca="1" si="6"/>
        <v>#N/A</v>
      </c>
      <c r="G105" s="26" t="e">
        <f t="shared" ca="1" si="7"/>
        <v>#N/A</v>
      </c>
      <c r="H105" s="27">
        <v>0</v>
      </c>
      <c r="J105" s="28" t="e">
        <v>#N/A</v>
      </c>
      <c r="K105" s="29" t="e">
        <f t="shared" si="8"/>
        <v>#N/A</v>
      </c>
      <c r="L105" s="30" t="e">
        <f t="shared" si="9"/>
        <v>#N/A</v>
      </c>
      <c r="N105" s="24">
        <v>79</v>
      </c>
      <c r="O105" s="31">
        <v>0.94672646379931702</v>
      </c>
      <c r="P105" s="32">
        <v>0.83415804331733567</v>
      </c>
      <c r="R105" s="28">
        <v>79</v>
      </c>
      <c r="S105" s="31">
        <v>4.2655419982048492</v>
      </c>
      <c r="T105" s="31">
        <v>0.68628066778182983</v>
      </c>
      <c r="U105" s="27">
        <v>28</v>
      </c>
    </row>
    <row r="106" spans="2:21" ht="15" customHeight="1" x14ac:dyDescent="0.25">
      <c r="B106" s="24">
        <v>80</v>
      </c>
      <c r="C106" s="20" t="b">
        <f t="shared" si="5"/>
        <v>0</v>
      </c>
      <c r="D106" s="25" t="e">
        <f>IF($C106,INDEX(tab_data[X],$L$14+$B106),NA())</f>
        <v>#N/A</v>
      </c>
      <c r="E106" s="25" t="e">
        <f>IF($C106,INDEX(tab_data[Y],$L$14+$B106),NA())</f>
        <v>#N/A</v>
      </c>
      <c r="F106" s="26" t="e">
        <f t="shared" ca="1" si="6"/>
        <v>#N/A</v>
      </c>
      <c r="G106" s="26" t="e">
        <f t="shared" ca="1" si="7"/>
        <v>#N/A</v>
      </c>
      <c r="H106" s="27">
        <v>0</v>
      </c>
      <c r="J106" s="28" t="e">
        <v>#N/A</v>
      </c>
      <c r="K106" s="29" t="e">
        <f t="shared" si="8"/>
        <v>#N/A</v>
      </c>
      <c r="L106" s="30" t="e">
        <f t="shared" si="9"/>
        <v>#N/A</v>
      </c>
      <c r="N106" s="24">
        <v>80</v>
      </c>
      <c r="O106" s="31">
        <v>0.94672501259956088</v>
      </c>
      <c r="P106" s="32">
        <v>0.83415793501600066</v>
      </c>
      <c r="R106" s="28">
        <v>80</v>
      </c>
      <c r="S106" s="31">
        <v>4.2350325839471932</v>
      </c>
      <c r="T106" s="31">
        <v>0.68610870838165283</v>
      </c>
      <c r="U106" s="27">
        <v>28</v>
      </c>
    </row>
    <row r="107" spans="2:21" ht="15" customHeight="1" x14ac:dyDescent="0.25">
      <c r="B107" s="24">
        <v>81</v>
      </c>
      <c r="C107" s="20" t="b">
        <f t="shared" si="5"/>
        <v>0</v>
      </c>
      <c r="D107" s="25" t="e">
        <f>IF($C107,INDEX(tab_data[X],$L$14+$B107),NA())</f>
        <v>#N/A</v>
      </c>
      <c r="E107" s="25" t="e">
        <f>IF($C107,INDEX(tab_data[Y],$L$14+$B107),NA())</f>
        <v>#N/A</v>
      </c>
      <c r="F107" s="26" t="e">
        <f t="shared" ca="1" si="6"/>
        <v>#N/A</v>
      </c>
      <c r="G107" s="26" t="e">
        <f t="shared" ca="1" si="7"/>
        <v>#N/A</v>
      </c>
      <c r="H107" s="27">
        <v>0</v>
      </c>
      <c r="J107" s="28" t="e">
        <v>#N/A</v>
      </c>
      <c r="K107" s="29" t="e">
        <f t="shared" si="8"/>
        <v>#N/A</v>
      </c>
      <c r="L107" s="30" t="e">
        <f t="shared" si="9"/>
        <v>#N/A</v>
      </c>
      <c r="N107" s="24">
        <v>81</v>
      </c>
      <c r="O107" s="31">
        <v>0.94672475440192894</v>
      </c>
      <c r="P107" s="32">
        <v>0.83415791574700082</v>
      </c>
      <c r="R107" s="28">
        <v>81</v>
      </c>
      <c r="S107" s="31">
        <v>4.2629096662039707</v>
      </c>
      <c r="T107" s="31">
        <v>0.68593686819076538</v>
      </c>
      <c r="U107" s="27">
        <v>28</v>
      </c>
    </row>
    <row r="108" spans="2:21" ht="15" customHeight="1" x14ac:dyDescent="0.25">
      <c r="B108" s="24">
        <v>82</v>
      </c>
      <c r="C108" s="20" t="b">
        <f t="shared" si="5"/>
        <v>0</v>
      </c>
      <c r="D108" s="25" t="e">
        <f>IF($C108,INDEX(tab_data[X],$L$14+$B108),NA())</f>
        <v>#N/A</v>
      </c>
      <c r="E108" s="25" t="e">
        <f>IF($C108,INDEX(tab_data[Y],$L$14+$B108),NA())</f>
        <v>#N/A</v>
      </c>
      <c r="F108" s="26" t="e">
        <f t="shared" ca="1" si="6"/>
        <v>#N/A</v>
      </c>
      <c r="G108" s="26" t="e">
        <f t="shared" ca="1" si="7"/>
        <v>#N/A</v>
      </c>
      <c r="H108" s="27">
        <v>0</v>
      </c>
      <c r="J108" s="28" t="e">
        <v>#N/A</v>
      </c>
      <c r="K108" s="29" t="e">
        <f t="shared" si="8"/>
        <v>#N/A</v>
      </c>
      <c r="L108" s="30" t="e">
        <f t="shared" si="9"/>
        <v>#N/A</v>
      </c>
      <c r="N108" s="24">
        <v>82</v>
      </c>
      <c r="O108" s="31">
        <v>0.94672473383474043</v>
      </c>
      <c r="P108" s="32">
        <v>0.83415791420358065</v>
      </c>
      <c r="R108" s="28">
        <v>82</v>
      </c>
      <c r="S108" s="31">
        <v>4.2566083986830279</v>
      </c>
      <c r="T108" s="31">
        <v>0.68576502799987793</v>
      </c>
      <c r="U108" s="27">
        <v>28</v>
      </c>
    </row>
    <row r="109" spans="2:21" ht="15" customHeight="1" x14ac:dyDescent="0.25">
      <c r="B109" s="24">
        <v>83</v>
      </c>
      <c r="C109" s="20" t="b">
        <f t="shared" si="5"/>
        <v>0</v>
      </c>
      <c r="D109" s="25" t="e">
        <f>IF($C109,INDEX(tab_data[X],$L$14+$B109),NA())</f>
        <v>#N/A</v>
      </c>
      <c r="E109" s="25" t="e">
        <f>IF($C109,INDEX(tab_data[Y],$L$14+$B109),NA())</f>
        <v>#N/A</v>
      </c>
      <c r="F109" s="26" t="e">
        <f t="shared" ca="1" si="6"/>
        <v>#N/A</v>
      </c>
      <c r="G109" s="26" t="e">
        <f t="shared" ca="1" si="7"/>
        <v>#N/A</v>
      </c>
      <c r="H109" s="27">
        <v>0</v>
      </c>
      <c r="J109" s="28" t="e">
        <v>#N/A</v>
      </c>
      <c r="K109" s="29" t="e">
        <f t="shared" si="8"/>
        <v>#N/A</v>
      </c>
      <c r="L109" s="30" t="e">
        <f t="shared" si="9"/>
        <v>#N/A</v>
      </c>
      <c r="N109" s="24">
        <v>83</v>
      </c>
      <c r="O109" s="31">
        <v>0.94672473343261798</v>
      </c>
      <c r="P109" s="32">
        <v>0.83415791407247708</v>
      </c>
      <c r="R109" s="28">
        <v>83</v>
      </c>
      <c r="S109" s="31">
        <v>4.2834763847396591</v>
      </c>
      <c r="T109" s="31">
        <v>0.68559318780899048</v>
      </c>
      <c r="U109" s="27">
        <v>28</v>
      </c>
    </row>
    <row r="110" spans="2:21" ht="15" customHeight="1" x14ac:dyDescent="0.25">
      <c r="B110" s="24">
        <v>84</v>
      </c>
      <c r="C110" s="20" t="b">
        <f t="shared" si="5"/>
        <v>0</v>
      </c>
      <c r="D110" s="25" t="e">
        <f>IF($C110,INDEX(tab_data[X],$L$14+$B110),NA())</f>
        <v>#N/A</v>
      </c>
      <c r="E110" s="25" t="e">
        <f>IF($C110,INDEX(tab_data[Y],$L$14+$B110),NA())</f>
        <v>#N/A</v>
      </c>
      <c r="F110" s="26" t="e">
        <f t="shared" ca="1" si="6"/>
        <v>#N/A</v>
      </c>
      <c r="G110" s="26" t="e">
        <f t="shared" ca="1" si="7"/>
        <v>#N/A</v>
      </c>
      <c r="H110" s="27">
        <v>0</v>
      </c>
      <c r="J110" s="28" t="e">
        <v>#N/A</v>
      </c>
      <c r="K110" s="29" t="e">
        <f t="shared" si="8"/>
        <v>#N/A</v>
      </c>
      <c r="L110" s="30" t="e">
        <f t="shared" si="9"/>
        <v>#N/A</v>
      </c>
      <c r="N110" s="24">
        <v>84</v>
      </c>
      <c r="O110" s="31">
        <v>0.94672473166739901</v>
      </c>
      <c r="P110" s="32">
        <v>0.83415791344006363</v>
      </c>
      <c r="R110" s="28">
        <v>84</v>
      </c>
      <c r="S110" s="31">
        <v>4.3777899461832295</v>
      </c>
      <c r="T110" s="31">
        <v>0.68542146682739258</v>
      </c>
      <c r="U110" s="27">
        <v>28</v>
      </c>
    </row>
    <row r="111" spans="2:21" ht="15" customHeight="1" x14ac:dyDescent="0.25">
      <c r="B111" s="24">
        <v>85</v>
      </c>
      <c r="C111" s="20" t="b">
        <f t="shared" si="5"/>
        <v>0</v>
      </c>
      <c r="D111" s="25" t="e">
        <f>IF($C111,INDEX(tab_data[X],$L$14+$B111),NA())</f>
        <v>#N/A</v>
      </c>
      <c r="E111" s="25" t="e">
        <f>IF($C111,INDEX(tab_data[Y],$L$14+$B111),NA())</f>
        <v>#N/A</v>
      </c>
      <c r="F111" s="26" t="e">
        <f t="shared" ca="1" si="6"/>
        <v>#N/A</v>
      </c>
      <c r="G111" s="26" t="e">
        <f t="shared" ca="1" si="7"/>
        <v>#N/A</v>
      </c>
      <c r="H111" s="27">
        <v>0</v>
      </c>
      <c r="J111" s="28" t="e">
        <v>#N/A</v>
      </c>
      <c r="K111" s="29" t="e">
        <f t="shared" si="8"/>
        <v>#N/A</v>
      </c>
      <c r="L111" s="30" t="e">
        <f t="shared" si="9"/>
        <v>#N/A</v>
      </c>
      <c r="N111" s="24">
        <v>85</v>
      </c>
      <c r="O111" s="31">
        <v>0.94672466657201093</v>
      </c>
      <c r="P111" s="32">
        <v>0.83415788703406213</v>
      </c>
      <c r="R111" s="28">
        <v>85</v>
      </c>
      <c r="S111" s="31">
        <v>4.2347879923521088</v>
      </c>
      <c r="T111" s="31">
        <v>0.68524974584579468</v>
      </c>
      <c r="U111" s="27">
        <v>28</v>
      </c>
    </row>
    <row r="112" spans="2:21" ht="15" customHeight="1" x14ac:dyDescent="0.25">
      <c r="B112" s="24">
        <v>86</v>
      </c>
      <c r="C112" s="20" t="b">
        <f t="shared" si="5"/>
        <v>0</v>
      </c>
      <c r="D112" s="25" t="e">
        <f>IF($C112,INDEX(tab_data[X],$L$14+$B112),NA())</f>
        <v>#N/A</v>
      </c>
      <c r="E112" s="25" t="e">
        <f>IF($C112,INDEX(tab_data[Y],$L$14+$B112),NA())</f>
        <v>#N/A</v>
      </c>
      <c r="F112" s="26" t="e">
        <f t="shared" ca="1" si="6"/>
        <v>#N/A</v>
      </c>
      <c r="G112" s="26" t="e">
        <f t="shared" ca="1" si="7"/>
        <v>#N/A</v>
      </c>
      <c r="H112" s="27">
        <v>0</v>
      </c>
      <c r="J112" s="28" t="e">
        <v>#N/A</v>
      </c>
      <c r="K112" s="29" t="e">
        <f t="shared" si="8"/>
        <v>#N/A</v>
      </c>
      <c r="L112" s="30" t="e">
        <f t="shared" si="9"/>
        <v>#N/A</v>
      </c>
      <c r="N112" s="24">
        <v>86</v>
      </c>
      <c r="O112" s="31">
        <v>0.9467238869933543</v>
      </c>
      <c r="P112" s="32">
        <v>0.8341575707972938</v>
      </c>
      <c r="R112" s="28">
        <v>86</v>
      </c>
      <c r="S112" s="31">
        <v>4.1785015742651037</v>
      </c>
      <c r="T112" s="31">
        <v>0.68507808446884155</v>
      </c>
      <c r="U112" s="27">
        <v>28</v>
      </c>
    </row>
    <row r="113" spans="2:21" ht="15" customHeight="1" x14ac:dyDescent="0.25">
      <c r="B113" s="24">
        <v>87</v>
      </c>
      <c r="C113" s="20" t="b">
        <f t="shared" si="5"/>
        <v>0</v>
      </c>
      <c r="D113" s="25" t="e">
        <f>IF($C113,INDEX(tab_data[X],$L$14+$B113),NA())</f>
        <v>#N/A</v>
      </c>
      <c r="E113" s="25" t="e">
        <f>IF($C113,INDEX(tab_data[Y],$L$14+$B113),NA())</f>
        <v>#N/A</v>
      </c>
      <c r="F113" s="26" t="e">
        <f t="shared" ca="1" si="6"/>
        <v>#N/A</v>
      </c>
      <c r="G113" s="26" t="e">
        <f t="shared" ca="1" si="7"/>
        <v>#N/A</v>
      </c>
      <c r="H113" s="27">
        <v>0</v>
      </c>
      <c r="J113" s="28" t="e">
        <v>#N/A</v>
      </c>
      <c r="K113" s="29" t="e">
        <f t="shared" si="8"/>
        <v>#N/A</v>
      </c>
      <c r="L113" s="30" t="e">
        <f t="shared" si="9"/>
        <v>#N/A</v>
      </c>
      <c r="N113" s="24">
        <v>87</v>
      </c>
      <c r="O113" s="31">
        <v>0.94670048880921931</v>
      </c>
      <c r="P113" s="32">
        <v>0.83414807930329959</v>
      </c>
      <c r="R113" s="28">
        <v>87</v>
      </c>
      <c r="S113" s="31">
        <v>4.1771018024745361</v>
      </c>
      <c r="T113" s="31">
        <v>0.68490642309188843</v>
      </c>
      <c r="U113" s="27">
        <v>28</v>
      </c>
    </row>
    <row r="114" spans="2:21" ht="15" customHeight="1" x14ac:dyDescent="0.25">
      <c r="B114" s="24">
        <v>88</v>
      </c>
      <c r="C114" s="20" t="b">
        <f t="shared" si="5"/>
        <v>0</v>
      </c>
      <c r="D114" s="25" t="e">
        <f>IF($C114,INDEX(tab_data[X],$L$14+$B114),NA())</f>
        <v>#N/A</v>
      </c>
      <c r="E114" s="25" t="e">
        <f>IF($C114,INDEX(tab_data[Y],$L$14+$B114),NA())</f>
        <v>#N/A</v>
      </c>
      <c r="F114" s="26" t="e">
        <f t="shared" ca="1" si="6"/>
        <v>#N/A</v>
      </c>
      <c r="G114" s="26" t="e">
        <f t="shared" ca="1" si="7"/>
        <v>#N/A</v>
      </c>
      <c r="H114" s="27">
        <v>0</v>
      </c>
      <c r="J114" s="28" t="e">
        <v>#N/A</v>
      </c>
      <c r="K114" s="29" t="e">
        <f t="shared" si="8"/>
        <v>#N/A</v>
      </c>
      <c r="L114" s="30" t="e">
        <f t="shared" si="9"/>
        <v>#N/A</v>
      </c>
      <c r="N114" s="24">
        <v>88</v>
      </c>
      <c r="O114" s="31">
        <v>0.94618468129802713</v>
      </c>
      <c r="P114" s="32">
        <v>0.83393884153226683</v>
      </c>
      <c r="R114" s="28">
        <v>88</v>
      </c>
      <c r="S114" s="31">
        <v>4.1731335523763038</v>
      </c>
      <c r="T114" s="31">
        <v>0.68473488092422485</v>
      </c>
      <c r="U114" s="27">
        <v>28</v>
      </c>
    </row>
    <row r="115" spans="2:21" ht="15" customHeight="1" x14ac:dyDescent="0.25">
      <c r="B115" s="24">
        <v>89</v>
      </c>
      <c r="C115" s="20" t="b">
        <f t="shared" si="5"/>
        <v>0</v>
      </c>
      <c r="D115" s="25" t="e">
        <f>IF($C115,INDEX(tab_data[X],$L$14+$B115),NA())</f>
        <v>#N/A</v>
      </c>
      <c r="E115" s="25" t="e">
        <f>IF($C115,INDEX(tab_data[Y],$L$14+$B115),NA())</f>
        <v>#N/A</v>
      </c>
      <c r="F115" s="26" t="e">
        <f t="shared" ca="1" si="6"/>
        <v>#N/A</v>
      </c>
      <c r="G115" s="26" t="e">
        <f t="shared" ca="1" si="7"/>
        <v>#N/A</v>
      </c>
      <c r="H115" s="27">
        <v>0</v>
      </c>
      <c r="J115" s="28" t="e">
        <v>#N/A</v>
      </c>
      <c r="K115" s="29" t="e">
        <f t="shared" si="8"/>
        <v>#N/A</v>
      </c>
      <c r="L115" s="30" t="e">
        <f t="shared" si="9"/>
        <v>#N/A</v>
      </c>
      <c r="N115" s="24">
        <v>89</v>
      </c>
      <c r="O115" s="31">
        <v>0.93799830906969583</v>
      </c>
      <c r="P115" s="32">
        <v>0.83061803243056431</v>
      </c>
      <c r="R115" s="28">
        <v>89</v>
      </c>
      <c r="S115" s="31">
        <v>4.1891426198952431</v>
      </c>
      <c r="T115" s="31">
        <v>0.68456333875656128</v>
      </c>
      <c r="U115" s="27">
        <v>28</v>
      </c>
    </row>
    <row r="116" spans="2:21" ht="15" customHeight="1" x14ac:dyDescent="0.25">
      <c r="B116" s="24">
        <v>90</v>
      </c>
      <c r="C116" s="20" t="b">
        <f t="shared" si="5"/>
        <v>0</v>
      </c>
      <c r="D116" s="25" t="e">
        <f>IF($C116,INDEX(tab_data[X],$L$14+$B116),NA())</f>
        <v>#N/A</v>
      </c>
      <c r="E116" s="25" t="e">
        <f>IF($C116,INDEX(tab_data[Y],$L$14+$B116),NA())</f>
        <v>#N/A</v>
      </c>
      <c r="F116" s="26" t="e">
        <f t="shared" ca="1" si="6"/>
        <v>#N/A</v>
      </c>
      <c r="G116" s="26" t="e">
        <f t="shared" ca="1" si="7"/>
        <v>#N/A</v>
      </c>
      <c r="H116" s="27">
        <v>0</v>
      </c>
      <c r="J116" s="28" t="e">
        <v>#N/A</v>
      </c>
      <c r="K116" s="29" t="e">
        <f t="shared" si="8"/>
        <v>#N/A</v>
      </c>
      <c r="L116" s="30" t="e">
        <f t="shared" si="9"/>
        <v>#N/A</v>
      </c>
      <c r="N116" s="24">
        <v>90</v>
      </c>
      <c r="O116" s="31">
        <v>0.76637373915126283</v>
      </c>
      <c r="P116" s="32">
        <v>0.76099837454468633</v>
      </c>
      <c r="R116" s="28">
        <v>90</v>
      </c>
      <c r="S116" s="31">
        <v>4.2053383985321586</v>
      </c>
      <c r="T116" s="31">
        <v>0.68439179658889771</v>
      </c>
      <c r="U116" s="27">
        <v>28</v>
      </c>
    </row>
    <row r="117" spans="2:21" ht="15" customHeight="1" x14ac:dyDescent="0.25">
      <c r="B117" s="24">
        <v>91</v>
      </c>
      <c r="C117" s="20" t="b">
        <f t="shared" si="5"/>
        <v>0</v>
      </c>
      <c r="D117" s="25" t="e">
        <f>IF($C117,INDEX(tab_data[X],$L$14+$B117),NA())</f>
        <v>#N/A</v>
      </c>
      <c r="E117" s="25" t="e">
        <f>IF($C117,INDEX(tab_data[Y],$L$14+$B117),NA())</f>
        <v>#N/A</v>
      </c>
      <c r="F117" s="26" t="e">
        <f t="shared" ca="1" si="6"/>
        <v>#N/A</v>
      </c>
      <c r="G117" s="26" t="e">
        <f t="shared" ca="1" si="7"/>
        <v>#N/A</v>
      </c>
      <c r="H117" s="27">
        <v>0</v>
      </c>
      <c r="J117" s="28" t="e">
        <v>#N/A</v>
      </c>
      <c r="K117" s="29" t="e">
        <f t="shared" si="8"/>
        <v>#N/A</v>
      </c>
      <c r="L117" s="30" t="e">
        <f t="shared" si="9"/>
        <v>#N/A</v>
      </c>
      <c r="N117" s="24">
        <v>91</v>
      </c>
      <c r="O117" s="31">
        <v>0.72300292895592488</v>
      </c>
      <c r="P117" s="32">
        <v>0.74340496720524818</v>
      </c>
      <c r="R117" s="28">
        <v>91</v>
      </c>
      <c r="S117" s="31">
        <v>4.2184455617481538</v>
      </c>
      <c r="T117" s="31">
        <v>0.68422037363052368</v>
      </c>
      <c r="U117" s="27">
        <v>28</v>
      </c>
    </row>
    <row r="118" spans="2:21" ht="15" customHeight="1" x14ac:dyDescent="0.25">
      <c r="B118" s="24">
        <v>92</v>
      </c>
      <c r="C118" s="20" t="b">
        <f t="shared" si="5"/>
        <v>0</v>
      </c>
      <c r="D118" s="25" t="e">
        <f>IF($C118,INDEX(tab_data[X],$L$14+$B118),NA())</f>
        <v>#N/A</v>
      </c>
      <c r="E118" s="25" t="e">
        <f>IF($C118,INDEX(tab_data[Y],$L$14+$B118),NA())</f>
        <v>#N/A</v>
      </c>
      <c r="F118" s="26" t="e">
        <f t="shared" ca="1" si="6"/>
        <v>#N/A</v>
      </c>
      <c r="G118" s="26" t="e">
        <f t="shared" ca="1" si="7"/>
        <v>#N/A</v>
      </c>
      <c r="H118" s="27">
        <v>0</v>
      </c>
      <c r="J118" s="28" t="e">
        <v>#N/A</v>
      </c>
      <c r="K118" s="29" t="e">
        <f t="shared" si="8"/>
        <v>#N/A</v>
      </c>
      <c r="L118" s="30" t="e">
        <f t="shared" si="9"/>
        <v>#N/A</v>
      </c>
      <c r="N118" s="24">
        <v>92</v>
      </c>
      <c r="O118" s="31">
        <v>0.72206602627714223</v>
      </c>
      <c r="P118" s="32">
        <v>0.74302491180875208</v>
      </c>
      <c r="R118" s="28">
        <v>92</v>
      </c>
      <c r="S118" s="31">
        <v>4.1250566497241641</v>
      </c>
      <c r="T118" s="31">
        <v>0.68404895067214966</v>
      </c>
      <c r="U118" s="27">
        <v>28</v>
      </c>
    </row>
    <row r="119" spans="2:21" ht="15" customHeight="1" x14ac:dyDescent="0.25">
      <c r="B119" s="24">
        <v>93</v>
      </c>
      <c r="C119" s="20" t="b">
        <f t="shared" si="5"/>
        <v>0</v>
      </c>
      <c r="D119" s="25" t="e">
        <f>IF($C119,INDEX(tab_data[X],$L$14+$B119),NA())</f>
        <v>#N/A</v>
      </c>
      <c r="E119" s="25" t="e">
        <f>IF($C119,INDEX(tab_data[Y],$L$14+$B119),NA())</f>
        <v>#N/A</v>
      </c>
      <c r="F119" s="26" t="e">
        <f t="shared" ca="1" si="6"/>
        <v>#N/A</v>
      </c>
      <c r="G119" s="26" t="e">
        <f t="shared" ca="1" si="7"/>
        <v>#N/A</v>
      </c>
      <c r="H119" s="27">
        <v>0</v>
      </c>
      <c r="J119" s="28" t="e">
        <v>#N/A</v>
      </c>
      <c r="K119" s="29" t="e">
        <f t="shared" si="8"/>
        <v>#N/A</v>
      </c>
      <c r="L119" s="30" t="e">
        <f t="shared" si="9"/>
        <v>#N/A</v>
      </c>
      <c r="N119" s="24">
        <v>93</v>
      </c>
      <c r="O119" s="31">
        <v>0.72203367907077132</v>
      </c>
      <c r="P119" s="32">
        <v>0.7430117901360852</v>
      </c>
      <c r="R119" s="28">
        <v>93</v>
      </c>
      <c r="S119" s="31">
        <v>4.1315048292581178</v>
      </c>
      <c r="T119" s="31">
        <v>0.68387758731842041</v>
      </c>
      <c r="U119" s="27">
        <v>28</v>
      </c>
    </row>
    <row r="120" spans="2:21" ht="15" customHeight="1" x14ac:dyDescent="0.25">
      <c r="B120" s="24">
        <v>94</v>
      </c>
      <c r="C120" s="20" t="b">
        <f t="shared" si="5"/>
        <v>0</v>
      </c>
      <c r="D120" s="25" t="e">
        <f>IF($C120,INDEX(tab_data[X],$L$14+$B120),NA())</f>
        <v>#N/A</v>
      </c>
      <c r="E120" s="25" t="e">
        <f>IF($C120,INDEX(tab_data[Y],$L$14+$B120),NA())</f>
        <v>#N/A</v>
      </c>
      <c r="F120" s="26" t="e">
        <f t="shared" ca="1" si="6"/>
        <v>#N/A</v>
      </c>
      <c r="G120" s="26" t="e">
        <f t="shared" ca="1" si="7"/>
        <v>#N/A</v>
      </c>
      <c r="H120" s="27">
        <v>0</v>
      </c>
      <c r="J120" s="28" t="e">
        <v>#N/A</v>
      </c>
      <c r="K120" s="29" t="e">
        <f t="shared" si="8"/>
        <v>#N/A</v>
      </c>
      <c r="L120" s="30" t="e">
        <f t="shared" si="9"/>
        <v>#N/A</v>
      </c>
      <c r="N120" s="24">
        <v>94</v>
      </c>
      <c r="O120" s="31">
        <v>0.7220317039174291</v>
      </c>
      <c r="P120" s="32">
        <v>0.74301098891374084</v>
      </c>
      <c r="R120" s="28">
        <v>94</v>
      </c>
      <c r="S120" s="31">
        <v>4.2005863970672284</v>
      </c>
      <c r="T120" s="31">
        <v>0.68370628356933594</v>
      </c>
      <c r="U120" s="27">
        <v>28</v>
      </c>
    </row>
    <row r="121" spans="2:21" ht="15" customHeight="1" x14ac:dyDescent="0.25">
      <c r="B121" s="24">
        <v>95</v>
      </c>
      <c r="C121" s="20" t="b">
        <f t="shared" si="5"/>
        <v>0</v>
      </c>
      <c r="D121" s="25" t="e">
        <f>IF($C121,INDEX(tab_data[X],$L$14+$B121),NA())</f>
        <v>#N/A</v>
      </c>
      <c r="E121" s="25" t="e">
        <f>IF($C121,INDEX(tab_data[Y],$L$14+$B121),NA())</f>
        <v>#N/A</v>
      </c>
      <c r="F121" s="26" t="e">
        <f t="shared" ca="1" si="6"/>
        <v>#N/A</v>
      </c>
      <c r="G121" s="26" t="e">
        <f t="shared" ca="1" si="7"/>
        <v>#N/A</v>
      </c>
      <c r="H121" s="27">
        <v>0</v>
      </c>
      <c r="J121" s="28" t="e">
        <v>#N/A</v>
      </c>
      <c r="K121" s="29" t="e">
        <f t="shared" si="8"/>
        <v>#N/A</v>
      </c>
      <c r="L121" s="30" t="e">
        <f t="shared" si="9"/>
        <v>#N/A</v>
      </c>
      <c r="N121" s="24">
        <v>95</v>
      </c>
      <c r="O121" s="31">
        <v>0.72203159158879771</v>
      </c>
      <c r="P121" s="32">
        <v>0.74301094335289053</v>
      </c>
      <c r="R121" s="28">
        <v>95</v>
      </c>
      <c r="S121" s="31">
        <v>4.1997828399181456</v>
      </c>
      <c r="T121" s="31">
        <v>0.68353497982025146</v>
      </c>
      <c r="U121" s="27">
        <v>28</v>
      </c>
    </row>
    <row r="122" spans="2:21" ht="15" customHeight="1" x14ac:dyDescent="0.25">
      <c r="B122" s="24">
        <v>96</v>
      </c>
      <c r="C122" s="20" t="b">
        <f t="shared" si="5"/>
        <v>0</v>
      </c>
      <c r="D122" s="25" t="e">
        <f>IF($C122,INDEX(tab_data[X],$L$14+$B122),NA())</f>
        <v>#N/A</v>
      </c>
      <c r="E122" s="25" t="e">
        <f>IF($C122,INDEX(tab_data[Y],$L$14+$B122),NA())</f>
        <v>#N/A</v>
      </c>
      <c r="F122" s="26" t="e">
        <f t="shared" ca="1" si="6"/>
        <v>#N/A</v>
      </c>
      <c r="G122" s="26" t="e">
        <f t="shared" ca="1" si="7"/>
        <v>#N/A</v>
      </c>
      <c r="H122" s="27">
        <v>0</v>
      </c>
      <c r="J122" s="28" t="e">
        <v>#N/A</v>
      </c>
      <c r="K122" s="29" t="e">
        <f t="shared" si="8"/>
        <v>#N/A</v>
      </c>
      <c r="L122" s="30" t="e">
        <f t="shared" si="9"/>
        <v>#N/A</v>
      </c>
      <c r="N122" s="24">
        <v>96</v>
      </c>
      <c r="O122" s="31">
        <v>0.72203156385855494</v>
      </c>
      <c r="P122" s="32">
        <v>0.74301093218395597</v>
      </c>
      <c r="R122" s="28">
        <v>96</v>
      </c>
      <c r="S122" s="31">
        <v>4.2219751922602287</v>
      </c>
      <c r="T122" s="31">
        <v>0.68336373567581177</v>
      </c>
      <c r="U122" s="27">
        <v>28</v>
      </c>
    </row>
    <row r="123" spans="2:21" ht="15" customHeight="1" x14ac:dyDescent="0.25">
      <c r="B123" s="24">
        <v>97</v>
      </c>
      <c r="C123" s="20" t="b">
        <f t="shared" si="5"/>
        <v>0</v>
      </c>
      <c r="D123" s="25" t="e">
        <f>IF($C123,INDEX(tab_data[X],$L$14+$B123),NA())</f>
        <v>#N/A</v>
      </c>
      <c r="E123" s="25" t="e">
        <f>IF($C123,INDEX(tab_data[Y],$L$14+$B123),NA())</f>
        <v>#N/A</v>
      </c>
      <c r="F123" s="26" t="e">
        <f t="shared" ca="1" si="6"/>
        <v>#N/A</v>
      </c>
      <c r="G123" s="26" t="e">
        <f t="shared" ca="1" si="7"/>
        <v>#N/A</v>
      </c>
      <c r="H123" s="27">
        <v>0</v>
      </c>
      <c r="J123" s="28" t="e">
        <v>#N/A</v>
      </c>
      <c r="K123" s="29" t="e">
        <f t="shared" si="8"/>
        <v>#N/A</v>
      </c>
      <c r="L123" s="30" t="e">
        <f t="shared" si="9"/>
        <v>#N/A</v>
      </c>
      <c r="N123" s="24">
        <v>97</v>
      </c>
      <c r="O123" s="31">
        <v>0.72203156380505307</v>
      </c>
      <c r="P123" s="32">
        <v>0.74301093219503189</v>
      </c>
      <c r="R123" s="28">
        <v>97</v>
      </c>
      <c r="S123" s="31">
        <v>4.2221204792822746</v>
      </c>
      <c r="T123" s="31">
        <v>0.68319255113601685</v>
      </c>
      <c r="U123" s="27">
        <v>28</v>
      </c>
    </row>
    <row r="124" spans="2:21" ht="15" customHeight="1" x14ac:dyDescent="0.25">
      <c r="B124" s="24">
        <v>98</v>
      </c>
      <c r="C124" s="20" t="b">
        <f t="shared" si="5"/>
        <v>0</v>
      </c>
      <c r="D124" s="25" t="e">
        <f>IF($C124,INDEX(tab_data[X],$L$14+$B124),NA())</f>
        <v>#N/A</v>
      </c>
      <c r="E124" s="25" t="e">
        <f>IF($C124,INDEX(tab_data[Y],$L$14+$B124),NA())</f>
        <v>#N/A</v>
      </c>
      <c r="F124" s="26" t="e">
        <f t="shared" ca="1" si="6"/>
        <v>#N/A</v>
      </c>
      <c r="G124" s="26" t="e">
        <f t="shared" ca="1" si="7"/>
        <v>#N/A</v>
      </c>
      <c r="H124" s="27">
        <v>0</v>
      </c>
      <c r="J124" s="28" t="e">
        <v>#N/A</v>
      </c>
      <c r="K124" s="29" t="e">
        <f t="shared" si="8"/>
        <v>#N/A</v>
      </c>
      <c r="L124" s="30" t="e">
        <f t="shared" si="9"/>
        <v>#N/A</v>
      </c>
      <c r="N124" s="24">
        <v>98</v>
      </c>
      <c r="O124" s="31">
        <v>0.72203154450370266</v>
      </c>
      <c r="P124" s="32">
        <v>0.74301093635852866</v>
      </c>
      <c r="R124" s="28">
        <v>98</v>
      </c>
      <c r="S124" s="31">
        <v>4.322992095307046</v>
      </c>
      <c r="T124" s="31">
        <v>0.68302136659622192</v>
      </c>
      <c r="U124" s="27">
        <v>28</v>
      </c>
    </row>
    <row r="125" spans="2:21" ht="15" customHeight="1" x14ac:dyDescent="0.25">
      <c r="B125" s="24">
        <v>99</v>
      </c>
      <c r="C125" s="20" t="b">
        <f t="shared" si="5"/>
        <v>0</v>
      </c>
      <c r="D125" s="25" t="e">
        <f>IF($C125,INDEX(tab_data[X],$L$14+$B125),NA())</f>
        <v>#N/A</v>
      </c>
      <c r="E125" s="25" t="e">
        <f>IF($C125,INDEX(tab_data[Y],$L$14+$B125),NA())</f>
        <v>#N/A</v>
      </c>
      <c r="F125" s="26" t="e">
        <f t="shared" ca="1" si="6"/>
        <v>#N/A</v>
      </c>
      <c r="G125" s="26" t="e">
        <f t="shared" ca="1" si="7"/>
        <v>#N/A</v>
      </c>
      <c r="H125" s="27">
        <v>0</v>
      </c>
      <c r="J125" s="28" t="e">
        <v>#N/A</v>
      </c>
      <c r="K125" s="29" t="e">
        <f t="shared" si="8"/>
        <v>#N/A</v>
      </c>
      <c r="L125" s="30" t="e">
        <f t="shared" si="9"/>
        <v>#N/A</v>
      </c>
      <c r="N125" s="24">
        <v>99</v>
      </c>
      <c r="O125" s="31">
        <v>0.72203145690212189</v>
      </c>
      <c r="P125" s="32">
        <v>0.7430109552550771</v>
      </c>
      <c r="R125" s="28">
        <v>99</v>
      </c>
      <c r="S125" s="31">
        <v>4.3249318897053248</v>
      </c>
      <c r="T125" s="31">
        <v>0.68285024166107178</v>
      </c>
      <c r="U125" s="27">
        <v>28</v>
      </c>
    </row>
    <row r="126" spans="2:21" ht="15" customHeight="1" x14ac:dyDescent="0.25">
      <c r="B126" s="24">
        <v>100</v>
      </c>
      <c r="C126" s="20" t="b">
        <f t="shared" si="5"/>
        <v>0</v>
      </c>
      <c r="D126" s="25" t="e">
        <f>IF($C126,INDEX(tab_data[X],$L$14+$B126),NA())</f>
        <v>#N/A</v>
      </c>
      <c r="E126" s="25" t="e">
        <f>IF($C126,INDEX(tab_data[Y],$L$14+$B126),NA())</f>
        <v>#N/A</v>
      </c>
      <c r="F126" s="26" t="e">
        <f t="shared" ca="1" si="6"/>
        <v>#N/A</v>
      </c>
      <c r="G126" s="26" t="e">
        <f t="shared" ca="1" si="7"/>
        <v>#N/A</v>
      </c>
      <c r="H126" s="27">
        <v>0</v>
      </c>
      <c r="J126" s="28" t="e">
        <v>#N/A</v>
      </c>
      <c r="K126" s="29" t="e">
        <f t="shared" si="8"/>
        <v>#N/A</v>
      </c>
      <c r="L126" s="30" t="e">
        <f t="shared" si="9"/>
        <v>#N/A</v>
      </c>
      <c r="N126" s="24">
        <v>100</v>
      </c>
      <c r="O126" s="31">
        <v>0.7220302875409319</v>
      </c>
      <c r="P126" s="32">
        <v>0.74301120749813143</v>
      </c>
      <c r="R126" s="28">
        <v>100</v>
      </c>
      <c r="S126" s="31">
        <v>4.1866150050137296</v>
      </c>
      <c r="T126" s="31">
        <v>0.68267917633056641</v>
      </c>
      <c r="U126" s="27">
        <v>28</v>
      </c>
    </row>
    <row r="127" spans="2:21" ht="15" customHeight="1" x14ac:dyDescent="0.25">
      <c r="B127" s="24">
        <v>101</v>
      </c>
      <c r="C127" s="20" t="b">
        <f t="shared" si="5"/>
        <v>0</v>
      </c>
      <c r="D127" s="25" t="e">
        <f>IF($C127,INDEX(tab_data[X],$L$14+$B127),NA())</f>
        <v>#N/A</v>
      </c>
      <c r="E127" s="25" t="e">
        <f>IF($C127,INDEX(tab_data[Y],$L$14+$B127),NA())</f>
        <v>#N/A</v>
      </c>
      <c r="F127" s="26" t="e">
        <f t="shared" ca="1" si="6"/>
        <v>#N/A</v>
      </c>
      <c r="G127" s="26" t="e">
        <f t="shared" ca="1" si="7"/>
        <v>#N/A</v>
      </c>
      <c r="H127" s="27">
        <v>0</v>
      </c>
      <c r="J127" s="28" t="e">
        <v>#N/A</v>
      </c>
      <c r="K127" s="29" t="e">
        <f t="shared" si="8"/>
        <v>#N/A</v>
      </c>
      <c r="L127" s="30" t="e">
        <f t="shared" si="9"/>
        <v>#N/A</v>
      </c>
      <c r="N127" s="24">
        <v>101</v>
      </c>
      <c r="O127" s="31">
        <v>0.72200144935530552</v>
      </c>
      <c r="P127" s="32">
        <v>0.74301742818690297</v>
      </c>
      <c r="R127" s="28">
        <v>101</v>
      </c>
      <c r="S127" s="31">
        <v>4.2457682488606556</v>
      </c>
      <c r="T127" s="31">
        <v>0.68250817060470581</v>
      </c>
      <c r="U127" s="27">
        <v>28</v>
      </c>
    </row>
    <row r="128" spans="2:21" ht="15" customHeight="1" x14ac:dyDescent="0.25">
      <c r="B128" s="24">
        <v>102</v>
      </c>
      <c r="C128" s="20" t="b">
        <f t="shared" si="5"/>
        <v>0</v>
      </c>
      <c r="D128" s="25" t="e">
        <f>IF($C128,INDEX(tab_data[X],$L$14+$B128),NA())</f>
        <v>#N/A</v>
      </c>
      <c r="E128" s="25" t="e">
        <f>IF($C128,INDEX(tab_data[Y],$L$14+$B128),NA())</f>
        <v>#N/A</v>
      </c>
      <c r="F128" s="26" t="e">
        <f t="shared" ca="1" si="6"/>
        <v>#N/A</v>
      </c>
      <c r="G128" s="26" t="e">
        <f t="shared" ca="1" si="7"/>
        <v>#N/A</v>
      </c>
      <c r="H128" s="27">
        <v>0</v>
      </c>
      <c r="J128" s="28" t="e">
        <v>#N/A</v>
      </c>
      <c r="K128" s="29" t="e">
        <f t="shared" si="8"/>
        <v>#N/A</v>
      </c>
      <c r="L128" s="30" t="e">
        <f t="shared" si="9"/>
        <v>#N/A</v>
      </c>
      <c r="N128" s="24">
        <v>102</v>
      </c>
      <c r="O128" s="31">
        <v>0.72147529996251647</v>
      </c>
      <c r="P128" s="32">
        <v>0.74313092394084079</v>
      </c>
      <c r="R128" s="28">
        <v>102</v>
      </c>
      <c r="S128" s="31">
        <v>4.2241992855336328</v>
      </c>
      <c r="T128" s="31">
        <v>0.68233716487884521</v>
      </c>
      <c r="U128" s="27">
        <v>27</v>
      </c>
    </row>
    <row r="129" spans="2:21" ht="15" customHeight="1" x14ac:dyDescent="0.25">
      <c r="B129" s="24">
        <v>103</v>
      </c>
      <c r="C129" s="20" t="b">
        <f t="shared" si="5"/>
        <v>0</v>
      </c>
      <c r="D129" s="25" t="e">
        <f>IF($C129,INDEX(tab_data[X],$L$14+$B129),NA())</f>
        <v>#N/A</v>
      </c>
      <c r="E129" s="25" t="e">
        <f>IF($C129,INDEX(tab_data[Y],$L$14+$B129),NA())</f>
        <v>#N/A</v>
      </c>
      <c r="F129" s="26" t="e">
        <f t="shared" ca="1" si="6"/>
        <v>#N/A</v>
      </c>
      <c r="G129" s="26" t="e">
        <f t="shared" ca="1" si="7"/>
        <v>#N/A</v>
      </c>
      <c r="H129" s="27">
        <v>0</v>
      </c>
      <c r="J129" s="28" t="e">
        <v>#N/A</v>
      </c>
      <c r="K129" s="29" t="e">
        <f t="shared" si="8"/>
        <v>#N/A</v>
      </c>
      <c r="L129" s="30" t="e">
        <f t="shared" si="9"/>
        <v>#N/A</v>
      </c>
      <c r="N129" s="24">
        <v>103</v>
      </c>
      <c r="O129" s="31">
        <v>0.6915146610102646</v>
      </c>
      <c r="P129" s="32">
        <v>0.74959373726527134</v>
      </c>
      <c r="R129" s="28">
        <v>103</v>
      </c>
      <c r="S129" s="31">
        <v>4.2376382273654434</v>
      </c>
      <c r="T129" s="31">
        <v>0.68216627836227417</v>
      </c>
      <c r="U129" s="27">
        <v>27</v>
      </c>
    </row>
    <row r="130" spans="2:21" ht="15" customHeight="1" x14ac:dyDescent="0.25">
      <c r="B130" s="24">
        <v>104</v>
      </c>
      <c r="C130" s="20" t="b">
        <f t="shared" si="5"/>
        <v>0</v>
      </c>
      <c r="D130" s="25" t="e">
        <f>IF($C130,INDEX(tab_data[X],$L$14+$B130),NA())</f>
        <v>#N/A</v>
      </c>
      <c r="E130" s="25" t="e">
        <f>IF($C130,INDEX(tab_data[Y],$L$14+$B130),NA())</f>
        <v>#N/A</v>
      </c>
      <c r="F130" s="26" t="e">
        <f t="shared" ca="1" si="6"/>
        <v>#N/A</v>
      </c>
      <c r="G130" s="26" t="e">
        <f t="shared" ca="1" si="7"/>
        <v>#N/A</v>
      </c>
      <c r="H130" s="27">
        <v>0</v>
      </c>
      <c r="J130" s="28" t="e">
        <v>#N/A</v>
      </c>
      <c r="K130" s="29" t="e">
        <f t="shared" si="8"/>
        <v>#N/A</v>
      </c>
      <c r="L130" s="30" t="e">
        <f t="shared" si="9"/>
        <v>#N/A</v>
      </c>
      <c r="N130" s="24">
        <v>104</v>
      </c>
      <c r="O130" s="31">
        <v>0.63806663879632719</v>
      </c>
      <c r="P130" s="32">
        <v>0.76112301708734698</v>
      </c>
      <c r="R130" s="28">
        <v>104</v>
      </c>
      <c r="S130" s="31">
        <v>4.2076538257952576</v>
      </c>
      <c r="T130" s="31">
        <v>0.68199533224105835</v>
      </c>
      <c r="U130" s="27">
        <v>27</v>
      </c>
    </row>
    <row r="131" spans="2:21" ht="15" customHeight="1" x14ac:dyDescent="0.25">
      <c r="B131" s="24">
        <v>105</v>
      </c>
      <c r="C131" s="20" t="b">
        <f t="shared" si="5"/>
        <v>0</v>
      </c>
      <c r="D131" s="25" t="e">
        <f>IF($C131,INDEX(tab_data[X],$L$14+$B131),NA())</f>
        <v>#N/A</v>
      </c>
      <c r="E131" s="25" t="e">
        <f>IF($C131,INDEX(tab_data[Y],$L$14+$B131),NA())</f>
        <v>#N/A</v>
      </c>
      <c r="F131" s="26" t="e">
        <f t="shared" ca="1" si="6"/>
        <v>#N/A</v>
      </c>
      <c r="G131" s="26" t="e">
        <f t="shared" ca="1" si="7"/>
        <v>#N/A</v>
      </c>
      <c r="H131" s="27">
        <v>0</v>
      </c>
      <c r="J131" s="28" t="e">
        <v>#N/A</v>
      </c>
      <c r="K131" s="29" t="e">
        <f t="shared" si="8"/>
        <v>#N/A</v>
      </c>
      <c r="L131" s="30" t="e">
        <f t="shared" si="9"/>
        <v>#N/A</v>
      </c>
      <c r="N131" s="24">
        <v>105</v>
      </c>
      <c r="O131" s="31">
        <v>0.6314600752265741</v>
      </c>
      <c r="P131" s="32">
        <v>0.76254811977408721</v>
      </c>
      <c r="R131" s="28">
        <v>105</v>
      </c>
      <c r="S131" s="31">
        <v>4.1595522803000193</v>
      </c>
      <c r="T131" s="31">
        <v>0.68182450532913208</v>
      </c>
      <c r="U131" s="27">
        <v>27</v>
      </c>
    </row>
    <row r="132" spans="2:21" ht="15" customHeight="1" x14ac:dyDescent="0.25">
      <c r="B132" s="24">
        <v>106</v>
      </c>
      <c r="C132" s="20" t="b">
        <f t="shared" si="5"/>
        <v>0</v>
      </c>
      <c r="D132" s="25" t="e">
        <f>IF($C132,INDEX(tab_data[X],$L$14+$B132),NA())</f>
        <v>#N/A</v>
      </c>
      <c r="E132" s="25" t="e">
        <f>IF($C132,INDEX(tab_data[Y],$L$14+$B132),NA())</f>
        <v>#N/A</v>
      </c>
      <c r="F132" s="26" t="e">
        <f t="shared" ca="1" si="6"/>
        <v>#N/A</v>
      </c>
      <c r="G132" s="26" t="e">
        <f t="shared" ca="1" si="7"/>
        <v>#N/A</v>
      </c>
      <c r="H132" s="27">
        <v>0</v>
      </c>
      <c r="J132" s="28" t="e">
        <v>#N/A</v>
      </c>
      <c r="K132" s="29" t="e">
        <f t="shared" si="8"/>
        <v>#N/A</v>
      </c>
      <c r="L132" s="30" t="e">
        <f t="shared" si="9"/>
        <v>#N/A</v>
      </c>
      <c r="N132" s="24">
        <v>106</v>
      </c>
      <c r="O132" s="31">
        <v>0.63095775019288169</v>
      </c>
      <c r="P132" s="32">
        <v>0.76265647637238776</v>
      </c>
      <c r="R132" s="28">
        <v>106</v>
      </c>
      <c r="S132" s="31">
        <v>4.2133605240675056</v>
      </c>
      <c r="T132" s="31">
        <v>0.68165367841720581</v>
      </c>
      <c r="U132" s="27">
        <v>27</v>
      </c>
    </row>
    <row r="133" spans="2:21" ht="15" customHeight="1" x14ac:dyDescent="0.25">
      <c r="B133" s="24">
        <v>107</v>
      </c>
      <c r="C133" s="20" t="b">
        <f t="shared" si="5"/>
        <v>0</v>
      </c>
      <c r="D133" s="25" t="e">
        <f>IF($C133,INDEX(tab_data[X],$L$14+$B133),NA())</f>
        <v>#N/A</v>
      </c>
      <c r="E133" s="25" t="e">
        <f>IF($C133,INDEX(tab_data[Y],$L$14+$B133),NA())</f>
        <v>#N/A</v>
      </c>
      <c r="F133" s="26" t="e">
        <f t="shared" ca="1" si="6"/>
        <v>#N/A</v>
      </c>
      <c r="G133" s="26" t="e">
        <f t="shared" ca="1" si="7"/>
        <v>#N/A</v>
      </c>
      <c r="H133" s="27">
        <v>0</v>
      </c>
      <c r="J133" s="28" t="e">
        <v>#N/A</v>
      </c>
      <c r="K133" s="29" t="e">
        <f t="shared" si="8"/>
        <v>#N/A</v>
      </c>
      <c r="L133" s="30" t="e">
        <f t="shared" si="9"/>
        <v>#N/A</v>
      </c>
      <c r="N133" s="24">
        <v>107</v>
      </c>
      <c r="O133" s="31">
        <v>0.63095190675929103</v>
      </c>
      <c r="P133" s="32">
        <v>0.7626577368601829</v>
      </c>
      <c r="R133" s="28">
        <v>107</v>
      </c>
      <c r="S133" s="31">
        <v>4.1877306536616095</v>
      </c>
      <c r="T133" s="31">
        <v>0.68148291110992432</v>
      </c>
      <c r="U133" s="27">
        <v>27</v>
      </c>
    </row>
    <row r="134" spans="2:21" ht="15" customHeight="1" x14ac:dyDescent="0.25">
      <c r="B134" s="24">
        <v>108</v>
      </c>
      <c r="C134" s="20" t="b">
        <f t="shared" si="5"/>
        <v>0</v>
      </c>
      <c r="D134" s="25" t="e">
        <f>IF($C134,INDEX(tab_data[X],$L$14+$B134),NA())</f>
        <v>#N/A</v>
      </c>
      <c r="E134" s="25" t="e">
        <f>IF($C134,INDEX(tab_data[Y],$L$14+$B134),NA())</f>
        <v>#N/A</v>
      </c>
      <c r="F134" s="26" t="e">
        <f t="shared" ca="1" si="6"/>
        <v>#N/A</v>
      </c>
      <c r="G134" s="26" t="e">
        <f t="shared" ca="1" si="7"/>
        <v>#N/A</v>
      </c>
      <c r="H134" s="27">
        <v>0</v>
      </c>
      <c r="J134" s="28" t="e">
        <v>#N/A</v>
      </c>
      <c r="K134" s="29" t="e">
        <f t="shared" si="8"/>
        <v>#N/A</v>
      </c>
      <c r="L134" s="30" t="e">
        <f t="shared" si="9"/>
        <v>#N/A</v>
      </c>
      <c r="N134" s="24">
        <v>108</v>
      </c>
      <c r="O134" s="31">
        <v>0.63095157996733153</v>
      </c>
      <c r="P134" s="32">
        <v>0.76265780735249777</v>
      </c>
      <c r="R134" s="28">
        <v>108</v>
      </c>
      <c r="S134" s="31">
        <v>4.1998448894317191</v>
      </c>
      <c r="T134" s="31">
        <v>0.6813122034072876</v>
      </c>
      <c r="U134" s="27">
        <v>27</v>
      </c>
    </row>
    <row r="135" spans="2:21" ht="15" customHeight="1" x14ac:dyDescent="0.25">
      <c r="B135" s="24">
        <v>109</v>
      </c>
      <c r="C135" s="20" t="b">
        <f t="shared" si="5"/>
        <v>0</v>
      </c>
      <c r="D135" s="25" t="e">
        <f>IF($C135,INDEX(tab_data[X],$L$14+$B135),NA())</f>
        <v>#N/A</v>
      </c>
      <c r="E135" s="25" t="e">
        <f>IF($C135,INDEX(tab_data[Y],$L$14+$B135),NA())</f>
        <v>#N/A</v>
      </c>
      <c r="F135" s="26" t="e">
        <f t="shared" ca="1" si="6"/>
        <v>#N/A</v>
      </c>
      <c r="G135" s="26" t="e">
        <f t="shared" ca="1" si="7"/>
        <v>#N/A</v>
      </c>
      <c r="H135" s="27">
        <v>0</v>
      </c>
      <c r="J135" s="28" t="e">
        <v>#N/A</v>
      </c>
      <c r="K135" s="29" t="e">
        <f t="shared" si="8"/>
        <v>#N/A</v>
      </c>
      <c r="L135" s="30" t="e">
        <f t="shared" si="9"/>
        <v>#N/A</v>
      </c>
      <c r="N135" s="24">
        <v>109</v>
      </c>
      <c r="O135" s="31">
        <v>0.63095155815486281</v>
      </c>
      <c r="P135" s="32">
        <v>0.76265781205675487</v>
      </c>
      <c r="R135" s="28">
        <v>109</v>
      </c>
      <c r="S135" s="31">
        <v>4.2994950687011544</v>
      </c>
      <c r="T135" s="31">
        <v>0.68114149570465088</v>
      </c>
      <c r="U135" s="27">
        <v>27</v>
      </c>
    </row>
    <row r="136" spans="2:21" ht="15" customHeight="1" x14ac:dyDescent="0.25">
      <c r="B136" s="24">
        <v>110</v>
      </c>
      <c r="C136" s="20" t="b">
        <f t="shared" si="5"/>
        <v>0</v>
      </c>
      <c r="D136" s="25" t="e">
        <f>IF($C136,INDEX(tab_data[X],$L$14+$B136),NA())</f>
        <v>#N/A</v>
      </c>
      <c r="E136" s="25" t="e">
        <f>IF($C136,INDEX(tab_data[Y],$L$14+$B136),NA())</f>
        <v>#N/A</v>
      </c>
      <c r="F136" s="26" t="e">
        <f t="shared" ca="1" si="6"/>
        <v>#N/A</v>
      </c>
      <c r="G136" s="26" t="e">
        <f t="shared" ca="1" si="7"/>
        <v>#N/A</v>
      </c>
      <c r="H136" s="27">
        <v>0</v>
      </c>
      <c r="J136" s="28" t="e">
        <v>#N/A</v>
      </c>
      <c r="K136" s="29" t="e">
        <f t="shared" si="8"/>
        <v>#N/A</v>
      </c>
      <c r="L136" s="30" t="e">
        <f t="shared" si="9"/>
        <v>#N/A</v>
      </c>
      <c r="N136" s="24">
        <v>110</v>
      </c>
      <c r="O136" s="31">
        <v>0.63095155514595913</v>
      </c>
      <c r="P136" s="32">
        <v>0.7626578126657263</v>
      </c>
      <c r="R136" s="28">
        <v>110</v>
      </c>
      <c r="S136" s="31">
        <v>4.2981876711786224</v>
      </c>
      <c r="T136" s="31">
        <v>0.68097084760665894</v>
      </c>
      <c r="U136" s="27">
        <v>27</v>
      </c>
    </row>
    <row r="137" spans="2:21" ht="15" customHeight="1" x14ac:dyDescent="0.25">
      <c r="B137" s="24">
        <v>111</v>
      </c>
      <c r="C137" s="20" t="b">
        <f t="shared" si="5"/>
        <v>0</v>
      </c>
      <c r="D137" s="25" t="e">
        <f>IF($C137,INDEX(tab_data[X],$L$14+$B137),NA())</f>
        <v>#N/A</v>
      </c>
      <c r="E137" s="25" t="e">
        <f>IF($C137,INDEX(tab_data[Y],$L$14+$B137),NA())</f>
        <v>#N/A</v>
      </c>
      <c r="F137" s="26" t="e">
        <f t="shared" ca="1" si="6"/>
        <v>#N/A</v>
      </c>
      <c r="G137" s="26" t="e">
        <f t="shared" ca="1" si="7"/>
        <v>#N/A</v>
      </c>
      <c r="H137" s="27">
        <v>0</v>
      </c>
      <c r="J137" s="28" t="e">
        <v>#N/A</v>
      </c>
      <c r="K137" s="29" t="e">
        <f t="shared" si="8"/>
        <v>#N/A</v>
      </c>
      <c r="L137" s="30" t="e">
        <f t="shared" si="9"/>
        <v>#N/A</v>
      </c>
      <c r="N137" s="24">
        <v>111</v>
      </c>
      <c r="O137" s="31">
        <v>0.63095155418803017</v>
      </c>
      <c r="P137" s="32">
        <v>0.76265781254765996</v>
      </c>
      <c r="R137" s="28">
        <v>111</v>
      </c>
      <c r="S137" s="31">
        <v>4.1814705514760497</v>
      </c>
      <c r="T137" s="31">
        <v>0.68080025911331177</v>
      </c>
      <c r="U137" s="27">
        <v>27</v>
      </c>
    </row>
    <row r="138" spans="2:21" ht="15" customHeight="1" x14ac:dyDescent="0.25">
      <c r="B138" s="24">
        <v>112</v>
      </c>
      <c r="C138" s="20" t="b">
        <f t="shared" si="5"/>
        <v>0</v>
      </c>
      <c r="D138" s="25" t="e">
        <f>IF($C138,INDEX(tab_data[X],$L$14+$B138),NA())</f>
        <v>#N/A</v>
      </c>
      <c r="E138" s="25" t="e">
        <f>IF($C138,INDEX(tab_data[Y],$L$14+$B138),NA())</f>
        <v>#N/A</v>
      </c>
      <c r="F138" s="26" t="e">
        <f t="shared" ca="1" si="6"/>
        <v>#N/A</v>
      </c>
      <c r="G138" s="26" t="e">
        <f t="shared" ca="1" si="7"/>
        <v>#N/A</v>
      </c>
      <c r="H138" s="27">
        <v>0</v>
      </c>
      <c r="J138" s="28" t="e">
        <v>#N/A</v>
      </c>
      <c r="K138" s="29" t="e">
        <f t="shared" si="8"/>
        <v>#N/A</v>
      </c>
      <c r="L138" s="30" t="e">
        <f t="shared" si="9"/>
        <v>#N/A</v>
      </c>
      <c r="N138" s="24">
        <v>112</v>
      </c>
      <c r="O138" s="31">
        <v>0.6309515539088395</v>
      </c>
      <c r="P138" s="32">
        <v>0.76265781223774909</v>
      </c>
      <c r="R138" s="28">
        <v>112</v>
      </c>
      <c r="S138" s="31">
        <v>4.1337683571216219</v>
      </c>
      <c r="T138" s="31">
        <v>0.68062973022460938</v>
      </c>
      <c r="U138" s="27">
        <v>27</v>
      </c>
    </row>
    <row r="139" spans="2:21" ht="15" customHeight="1" x14ac:dyDescent="0.25">
      <c r="B139" s="24">
        <v>113</v>
      </c>
      <c r="C139" s="20" t="b">
        <f t="shared" si="5"/>
        <v>0</v>
      </c>
      <c r="D139" s="25" t="e">
        <f>IF($C139,INDEX(tab_data[X],$L$14+$B139),NA())</f>
        <v>#N/A</v>
      </c>
      <c r="E139" s="25" t="e">
        <f>IF($C139,INDEX(tab_data[Y],$L$14+$B139),NA())</f>
        <v>#N/A</v>
      </c>
      <c r="F139" s="26" t="e">
        <f t="shared" ca="1" si="6"/>
        <v>#N/A</v>
      </c>
      <c r="G139" s="26" t="e">
        <f t="shared" ca="1" si="7"/>
        <v>#N/A</v>
      </c>
      <c r="H139" s="27">
        <v>0</v>
      </c>
      <c r="J139" s="28" t="e">
        <v>#N/A</v>
      </c>
      <c r="K139" s="29" t="e">
        <f t="shared" si="8"/>
        <v>#N/A</v>
      </c>
      <c r="L139" s="30" t="e">
        <f t="shared" si="9"/>
        <v>#N/A</v>
      </c>
      <c r="N139" s="24">
        <v>113</v>
      </c>
      <c r="O139" s="31">
        <v>0.63095155131407943</v>
      </c>
      <c r="P139" s="32">
        <v>0.7626578093574784</v>
      </c>
      <c r="R139" s="28">
        <v>113</v>
      </c>
      <c r="S139" s="31">
        <v>4.132581134665287</v>
      </c>
      <c r="T139" s="31">
        <v>0.68045920133590698</v>
      </c>
      <c r="U139" s="27">
        <v>27</v>
      </c>
    </row>
    <row r="140" spans="2:21" ht="15" customHeight="1" x14ac:dyDescent="0.25">
      <c r="B140" s="24">
        <v>114</v>
      </c>
      <c r="C140" s="20" t="b">
        <f t="shared" si="5"/>
        <v>0</v>
      </c>
      <c r="D140" s="25" t="e">
        <f>IF($C140,INDEX(tab_data[X],$L$14+$B140),NA())</f>
        <v>#N/A</v>
      </c>
      <c r="E140" s="25" t="e">
        <f>IF($C140,INDEX(tab_data[Y],$L$14+$B140),NA())</f>
        <v>#N/A</v>
      </c>
      <c r="F140" s="26" t="e">
        <f t="shared" ca="1" si="6"/>
        <v>#N/A</v>
      </c>
      <c r="G140" s="26" t="e">
        <f t="shared" ca="1" si="7"/>
        <v>#N/A</v>
      </c>
      <c r="H140" s="27">
        <v>0</v>
      </c>
      <c r="J140" s="28" t="e">
        <v>#N/A</v>
      </c>
      <c r="K140" s="29" t="e">
        <f t="shared" si="8"/>
        <v>#N/A</v>
      </c>
      <c r="L140" s="30" t="e">
        <f t="shared" si="9"/>
        <v>#N/A</v>
      </c>
      <c r="N140" s="24">
        <v>114</v>
      </c>
      <c r="O140" s="31">
        <v>0.63095150416965606</v>
      </c>
      <c r="P140" s="32">
        <v>0.76265775702558791</v>
      </c>
      <c r="R140" s="28">
        <v>114</v>
      </c>
      <c r="S140" s="31">
        <v>4.1108871253838544</v>
      </c>
      <c r="T140" s="31">
        <v>0.68028873205184937</v>
      </c>
      <c r="U140" s="27">
        <v>27</v>
      </c>
    </row>
    <row r="141" spans="2:21" ht="15" customHeight="1" x14ac:dyDescent="0.25">
      <c r="B141" s="24">
        <v>115</v>
      </c>
      <c r="C141" s="20" t="b">
        <f t="shared" si="5"/>
        <v>0</v>
      </c>
      <c r="D141" s="25" t="e">
        <f>IF($C141,INDEX(tab_data[X],$L$14+$B141),NA())</f>
        <v>#N/A</v>
      </c>
      <c r="E141" s="25" t="e">
        <f>IF($C141,INDEX(tab_data[Y],$L$14+$B141),NA())</f>
        <v>#N/A</v>
      </c>
      <c r="F141" s="26" t="e">
        <f t="shared" ca="1" si="6"/>
        <v>#N/A</v>
      </c>
      <c r="G141" s="26" t="e">
        <f t="shared" ca="1" si="7"/>
        <v>#N/A</v>
      </c>
      <c r="H141" s="27">
        <v>0</v>
      </c>
      <c r="J141" s="28" t="e">
        <v>#N/A</v>
      </c>
      <c r="K141" s="29" t="e">
        <f t="shared" si="8"/>
        <v>#N/A</v>
      </c>
      <c r="L141" s="30" t="e">
        <f t="shared" si="9"/>
        <v>#N/A</v>
      </c>
      <c r="N141" s="24">
        <v>115</v>
      </c>
      <c r="O141" s="31">
        <v>0.63095123146137277</v>
      </c>
      <c r="P141" s="32">
        <v>0.76265745431025112</v>
      </c>
      <c r="R141" s="28">
        <v>115</v>
      </c>
      <c r="S141" s="31">
        <v>4.0738106015246931</v>
      </c>
      <c r="T141" s="31">
        <v>0.68011832237243652</v>
      </c>
      <c r="U141" s="27">
        <v>27</v>
      </c>
    </row>
    <row r="142" spans="2:21" ht="15" customHeight="1" x14ac:dyDescent="0.25">
      <c r="B142" s="24">
        <v>116</v>
      </c>
      <c r="C142" s="20" t="b">
        <f t="shared" si="5"/>
        <v>0</v>
      </c>
      <c r="D142" s="25" t="e">
        <f>IF($C142,INDEX(tab_data[X],$L$14+$B142),NA())</f>
        <v>#N/A</v>
      </c>
      <c r="E142" s="25" t="e">
        <f>IF($C142,INDEX(tab_data[Y],$L$14+$B142),NA())</f>
        <v>#N/A</v>
      </c>
      <c r="F142" s="26" t="e">
        <f t="shared" ca="1" si="6"/>
        <v>#N/A</v>
      </c>
      <c r="G142" s="26" t="e">
        <f t="shared" ca="1" si="7"/>
        <v>#N/A</v>
      </c>
      <c r="H142" s="27">
        <v>0</v>
      </c>
      <c r="J142" s="28" t="e">
        <v>#N/A</v>
      </c>
      <c r="K142" s="29" t="e">
        <f t="shared" si="8"/>
        <v>#N/A</v>
      </c>
      <c r="L142" s="30" t="e">
        <f t="shared" si="9"/>
        <v>#N/A</v>
      </c>
      <c r="N142" s="24">
        <v>116</v>
      </c>
      <c r="O142" s="31">
        <v>0.63093885365616065</v>
      </c>
      <c r="P142" s="32">
        <v>0.76264371453150726</v>
      </c>
      <c r="R142" s="28">
        <v>116</v>
      </c>
      <c r="S142" s="31">
        <v>4.1619010272833128</v>
      </c>
      <c r="T142" s="31">
        <v>0.67994791269302368</v>
      </c>
      <c r="U142" s="27">
        <v>27</v>
      </c>
    </row>
    <row r="143" spans="2:21" ht="15" customHeight="1" x14ac:dyDescent="0.25">
      <c r="B143" s="24">
        <v>117</v>
      </c>
      <c r="C143" s="20" t="b">
        <f t="shared" si="5"/>
        <v>0</v>
      </c>
      <c r="D143" s="25" t="e">
        <f>IF($C143,INDEX(tab_data[X],$L$14+$B143),NA())</f>
        <v>#N/A</v>
      </c>
      <c r="E143" s="25" t="e">
        <f>IF($C143,INDEX(tab_data[Y],$L$14+$B143),NA())</f>
        <v>#N/A</v>
      </c>
      <c r="F143" s="26" t="e">
        <f t="shared" ca="1" si="6"/>
        <v>#N/A</v>
      </c>
      <c r="G143" s="26" t="e">
        <f t="shared" ca="1" si="7"/>
        <v>#N/A</v>
      </c>
      <c r="H143" s="27">
        <v>0</v>
      </c>
      <c r="J143" s="28" t="e">
        <v>#N/A</v>
      </c>
      <c r="K143" s="29" t="e">
        <f t="shared" si="8"/>
        <v>#N/A</v>
      </c>
      <c r="L143" s="30" t="e">
        <f t="shared" si="9"/>
        <v>#N/A</v>
      </c>
      <c r="N143" s="24">
        <v>117</v>
      </c>
      <c r="O143" s="31">
        <v>0.63039981650791899</v>
      </c>
      <c r="P143" s="32">
        <v>0.76204536522607014</v>
      </c>
      <c r="R143" s="28">
        <v>117</v>
      </c>
      <c r="S143" s="31">
        <v>4.187474792682969</v>
      </c>
      <c r="T143" s="31">
        <v>0.67977756261825562</v>
      </c>
      <c r="U143" s="27">
        <v>27</v>
      </c>
    </row>
    <row r="144" spans="2:21" ht="15" customHeight="1" x14ac:dyDescent="0.25">
      <c r="B144" s="24">
        <v>118</v>
      </c>
      <c r="C144" s="20" t="b">
        <f t="shared" si="5"/>
        <v>0</v>
      </c>
      <c r="D144" s="25" t="e">
        <f>IF($C144,INDEX(tab_data[X],$L$14+$B144),NA())</f>
        <v>#N/A</v>
      </c>
      <c r="E144" s="25" t="e">
        <f>IF($C144,INDEX(tab_data[Y],$L$14+$B144),NA())</f>
        <v>#N/A</v>
      </c>
      <c r="F144" s="26" t="e">
        <f t="shared" ca="1" si="6"/>
        <v>#N/A</v>
      </c>
      <c r="G144" s="26" t="e">
        <f t="shared" ca="1" si="7"/>
        <v>#N/A</v>
      </c>
      <c r="H144" s="27">
        <v>0</v>
      </c>
      <c r="J144" s="28" t="e">
        <v>#N/A</v>
      </c>
      <c r="K144" s="29" t="e">
        <f t="shared" si="8"/>
        <v>#N/A</v>
      </c>
      <c r="L144" s="30" t="e">
        <f t="shared" si="9"/>
        <v>#N/A</v>
      </c>
      <c r="N144" s="24">
        <v>118</v>
      </c>
      <c r="O144" s="31">
        <v>0.61561577361021924</v>
      </c>
      <c r="P144" s="32">
        <v>0.74563458198367294</v>
      </c>
      <c r="R144" s="28">
        <v>118</v>
      </c>
      <c r="S144" s="31">
        <v>4.1894284873074801</v>
      </c>
      <c r="T144" s="31">
        <v>0.67960727214813232</v>
      </c>
      <c r="U144" s="27">
        <v>27</v>
      </c>
    </row>
    <row r="145" spans="2:21" ht="15" customHeight="1" x14ac:dyDescent="0.25">
      <c r="B145" s="24">
        <v>119</v>
      </c>
      <c r="C145" s="20" t="b">
        <f t="shared" si="5"/>
        <v>0</v>
      </c>
      <c r="D145" s="25" t="e">
        <f>IF($C145,INDEX(tab_data[X],$L$14+$B145),NA())</f>
        <v>#N/A</v>
      </c>
      <c r="E145" s="25" t="e">
        <f>IF($C145,INDEX(tab_data[Y],$L$14+$B145),NA())</f>
        <v>#N/A</v>
      </c>
      <c r="F145" s="26" t="e">
        <f t="shared" ca="1" si="6"/>
        <v>#N/A</v>
      </c>
      <c r="G145" s="26" t="e">
        <f t="shared" ca="1" si="7"/>
        <v>#N/A</v>
      </c>
      <c r="H145" s="27">
        <v>0</v>
      </c>
      <c r="J145" s="28" t="e">
        <v>#N/A</v>
      </c>
      <c r="K145" s="29" t="e">
        <f t="shared" si="8"/>
        <v>#N/A</v>
      </c>
      <c r="L145" s="30" t="e">
        <f t="shared" si="9"/>
        <v>#N/A</v>
      </c>
      <c r="N145" s="24">
        <v>119</v>
      </c>
      <c r="O145" s="31">
        <v>0.57780611541444471</v>
      </c>
      <c r="P145" s="32">
        <v>0.70366459384081392</v>
      </c>
      <c r="R145" s="28">
        <v>119</v>
      </c>
      <c r="S145" s="31">
        <v>4.1964273554888933</v>
      </c>
      <c r="T145" s="31">
        <v>0.67943704128265381</v>
      </c>
      <c r="U145" s="27">
        <v>27</v>
      </c>
    </row>
    <row r="146" spans="2:21" ht="15" customHeight="1" x14ac:dyDescent="0.25">
      <c r="B146" s="24">
        <v>120</v>
      </c>
      <c r="C146" s="20" t="b">
        <f t="shared" si="5"/>
        <v>0</v>
      </c>
      <c r="D146" s="25" t="e">
        <f>IF($C146,INDEX(tab_data[X],$L$14+$B146),NA())</f>
        <v>#N/A</v>
      </c>
      <c r="E146" s="25" t="e">
        <f>IF($C146,INDEX(tab_data[Y],$L$14+$B146),NA())</f>
        <v>#N/A</v>
      </c>
      <c r="F146" s="26" t="e">
        <f t="shared" ca="1" si="6"/>
        <v>#N/A</v>
      </c>
      <c r="G146" s="26" t="e">
        <f t="shared" ca="1" si="7"/>
        <v>#N/A</v>
      </c>
      <c r="H146" s="27">
        <v>0</v>
      </c>
      <c r="J146" s="28" t="e">
        <v>#N/A</v>
      </c>
      <c r="K146" s="29" t="e">
        <f t="shared" si="8"/>
        <v>#N/A</v>
      </c>
      <c r="L146" s="30" t="e">
        <f t="shared" si="9"/>
        <v>#N/A</v>
      </c>
      <c r="N146" s="24">
        <v>120</v>
      </c>
      <c r="O146" s="31">
        <v>0.55206949738937361</v>
      </c>
      <c r="P146" s="32">
        <v>0.67509608502868612</v>
      </c>
      <c r="R146" s="28">
        <v>120</v>
      </c>
      <c r="S146" s="31">
        <v>4.3168376452951218</v>
      </c>
      <c r="T146" s="31">
        <v>0.67926681041717529</v>
      </c>
      <c r="U146" s="27">
        <v>27</v>
      </c>
    </row>
    <row r="147" spans="2:21" ht="15" customHeight="1" x14ac:dyDescent="0.25">
      <c r="B147" s="24">
        <v>121</v>
      </c>
      <c r="C147" s="20" t="b">
        <f t="shared" si="5"/>
        <v>0</v>
      </c>
      <c r="D147" s="25" t="e">
        <f>IF($C147,INDEX(tab_data[X],$L$14+$B147),NA())</f>
        <v>#N/A</v>
      </c>
      <c r="E147" s="25" t="e">
        <f>IF($C147,INDEX(tab_data[Y],$L$14+$B147),NA())</f>
        <v>#N/A</v>
      </c>
      <c r="F147" s="26" t="e">
        <f t="shared" ca="1" si="6"/>
        <v>#N/A</v>
      </c>
      <c r="G147" s="26" t="e">
        <f t="shared" ca="1" si="7"/>
        <v>#N/A</v>
      </c>
      <c r="H147" s="27">
        <v>0</v>
      </c>
      <c r="J147" s="28" t="e">
        <v>#N/A</v>
      </c>
      <c r="K147" s="29" t="e">
        <f t="shared" si="8"/>
        <v>#N/A</v>
      </c>
      <c r="L147" s="30" t="e">
        <f t="shared" si="9"/>
        <v>#N/A</v>
      </c>
      <c r="N147" s="24">
        <v>121</v>
      </c>
      <c r="O147" s="31">
        <v>0.55179560802137262</v>
      </c>
      <c r="P147" s="32">
        <v>0.67479205864823233</v>
      </c>
      <c r="R147" s="28">
        <v>121</v>
      </c>
      <c r="S147" s="31">
        <v>4.3190705215761076</v>
      </c>
      <c r="T147" s="31">
        <v>0.67909663915634155</v>
      </c>
      <c r="U147" s="27">
        <v>27</v>
      </c>
    </row>
    <row r="148" spans="2:21" ht="15" customHeight="1" x14ac:dyDescent="0.25">
      <c r="B148" s="24">
        <v>122</v>
      </c>
      <c r="C148" s="20" t="b">
        <f t="shared" si="5"/>
        <v>0</v>
      </c>
      <c r="D148" s="25" t="e">
        <f>IF($C148,INDEX(tab_data[X],$L$14+$B148),NA())</f>
        <v>#N/A</v>
      </c>
      <c r="E148" s="25" t="e">
        <f>IF($C148,INDEX(tab_data[Y],$L$14+$B148),NA())</f>
        <v>#N/A</v>
      </c>
      <c r="F148" s="26" t="e">
        <f t="shared" ca="1" si="6"/>
        <v>#N/A</v>
      </c>
      <c r="G148" s="26" t="e">
        <f t="shared" ca="1" si="7"/>
        <v>#N/A</v>
      </c>
      <c r="H148" s="27">
        <v>0</v>
      </c>
      <c r="J148" s="28" t="e">
        <v>#N/A</v>
      </c>
      <c r="K148" s="29" t="e">
        <f t="shared" si="8"/>
        <v>#N/A</v>
      </c>
      <c r="L148" s="30" t="e">
        <f t="shared" si="9"/>
        <v>#N/A</v>
      </c>
      <c r="N148" s="24">
        <v>122</v>
      </c>
      <c r="O148" s="31">
        <v>0.55177757453255616</v>
      </c>
      <c r="P148" s="32">
        <v>0.67477204087108444</v>
      </c>
      <c r="R148" s="28">
        <v>122</v>
      </c>
      <c r="S148" s="31">
        <v>4.3183336884123964</v>
      </c>
      <c r="T148" s="31">
        <v>0.67892652750015259</v>
      </c>
      <c r="U148" s="27">
        <v>27</v>
      </c>
    </row>
    <row r="149" spans="2:21" ht="15" customHeight="1" x14ac:dyDescent="0.25">
      <c r="B149" s="24">
        <v>123</v>
      </c>
      <c r="C149" s="20" t="b">
        <f t="shared" si="5"/>
        <v>0</v>
      </c>
      <c r="D149" s="25" t="e">
        <f>IF($C149,INDEX(tab_data[X],$L$14+$B149),NA())</f>
        <v>#N/A</v>
      </c>
      <c r="E149" s="25" t="e">
        <f>IF($C149,INDEX(tab_data[Y],$L$14+$B149),NA())</f>
        <v>#N/A</v>
      </c>
      <c r="F149" s="26" t="e">
        <f t="shared" ca="1" si="6"/>
        <v>#N/A</v>
      </c>
      <c r="G149" s="26" t="e">
        <f t="shared" ca="1" si="7"/>
        <v>#N/A</v>
      </c>
      <c r="H149" s="27">
        <v>0</v>
      </c>
      <c r="J149" s="28" t="e">
        <v>#N/A</v>
      </c>
      <c r="K149" s="29" t="e">
        <f t="shared" si="8"/>
        <v>#N/A</v>
      </c>
      <c r="L149" s="30" t="e">
        <f t="shared" si="9"/>
        <v>#N/A</v>
      </c>
      <c r="N149" s="24">
        <v>123</v>
      </c>
      <c r="O149" s="31">
        <v>0.55177700229393423</v>
      </c>
      <c r="P149" s="32">
        <v>0.67477140566703009</v>
      </c>
      <c r="R149" s="28">
        <v>123</v>
      </c>
      <c r="S149" s="31">
        <v>4.4372161050285657</v>
      </c>
      <c r="T149" s="31">
        <v>0.67875641584396362</v>
      </c>
      <c r="U149" s="27">
        <v>27</v>
      </c>
    </row>
    <row r="150" spans="2:21" ht="15" customHeight="1" x14ac:dyDescent="0.25">
      <c r="B150" s="24">
        <v>124</v>
      </c>
      <c r="C150" s="20" t="b">
        <f t="shared" si="5"/>
        <v>0</v>
      </c>
      <c r="D150" s="25" t="e">
        <f>IF($C150,INDEX(tab_data[X],$L$14+$B150),NA())</f>
        <v>#N/A</v>
      </c>
      <c r="E150" s="25" t="e">
        <f>IF($C150,INDEX(tab_data[Y],$L$14+$B150),NA())</f>
        <v>#N/A</v>
      </c>
      <c r="F150" s="26" t="e">
        <f t="shared" ca="1" si="6"/>
        <v>#N/A</v>
      </c>
      <c r="G150" s="26" t="e">
        <f t="shared" ca="1" si="7"/>
        <v>#N/A</v>
      </c>
      <c r="H150" s="27">
        <v>0</v>
      </c>
      <c r="J150" s="28" t="e">
        <v>#N/A</v>
      </c>
      <c r="K150" s="29" t="e">
        <f t="shared" si="8"/>
        <v>#N/A</v>
      </c>
      <c r="L150" s="30" t="e">
        <f t="shared" si="9"/>
        <v>#N/A</v>
      </c>
      <c r="N150" s="24">
        <v>124</v>
      </c>
      <c r="O150" s="31">
        <v>0.5517769996456503</v>
      </c>
      <c r="P150" s="32">
        <v>0.67477140272734615</v>
      </c>
      <c r="R150" s="28">
        <v>124</v>
      </c>
      <c r="S150" s="31">
        <v>4.4374062875878577</v>
      </c>
      <c r="T150" s="31">
        <v>0.67858636379241943</v>
      </c>
      <c r="U150" s="27">
        <v>27</v>
      </c>
    </row>
    <row r="151" spans="2:21" ht="15" customHeight="1" x14ac:dyDescent="0.25">
      <c r="B151" s="24">
        <v>125</v>
      </c>
      <c r="C151" s="20" t="b">
        <f t="shared" si="5"/>
        <v>0</v>
      </c>
      <c r="D151" s="25" t="e">
        <f>IF($C151,INDEX(tab_data[X],$L$14+$B151),NA())</f>
        <v>#N/A</v>
      </c>
      <c r="E151" s="25" t="e">
        <f>IF($C151,INDEX(tab_data[Y],$L$14+$B151),NA())</f>
        <v>#N/A</v>
      </c>
      <c r="F151" s="26" t="e">
        <f t="shared" ca="1" si="6"/>
        <v>#N/A</v>
      </c>
      <c r="G151" s="26" t="e">
        <f t="shared" ca="1" si="7"/>
        <v>#N/A</v>
      </c>
      <c r="H151" s="27">
        <v>0</v>
      </c>
      <c r="J151" s="28" t="e">
        <v>#N/A</v>
      </c>
      <c r="K151" s="29" t="e">
        <f t="shared" si="8"/>
        <v>#N/A</v>
      </c>
      <c r="L151" s="30" t="e">
        <f t="shared" si="9"/>
        <v>#N/A</v>
      </c>
      <c r="N151" s="24">
        <v>125</v>
      </c>
      <c r="O151" s="31">
        <v>0.55177699930012092</v>
      </c>
      <c r="P151" s="32">
        <v>0.67477140234379696</v>
      </c>
      <c r="R151" s="28">
        <v>125</v>
      </c>
      <c r="S151" s="31">
        <v>4.4595916601642127</v>
      </c>
      <c r="T151" s="31">
        <v>0.67841637134552002</v>
      </c>
      <c r="U151" s="27">
        <v>27</v>
      </c>
    </row>
    <row r="152" spans="2:21" ht="15" customHeight="1" x14ac:dyDescent="0.25">
      <c r="B152" s="24">
        <v>126</v>
      </c>
      <c r="C152" s="20" t="b">
        <f t="shared" si="5"/>
        <v>0</v>
      </c>
      <c r="D152" s="25" t="e">
        <f>IF($C152,INDEX(tab_data[X],$L$14+$B152),NA())</f>
        <v>#N/A</v>
      </c>
      <c r="E152" s="25" t="e">
        <f>IF($C152,INDEX(tab_data[Y],$L$14+$B152),NA())</f>
        <v>#N/A</v>
      </c>
      <c r="F152" s="26" t="e">
        <f t="shared" ca="1" si="6"/>
        <v>#N/A</v>
      </c>
      <c r="G152" s="26" t="e">
        <f t="shared" ca="1" si="7"/>
        <v>#N/A</v>
      </c>
      <c r="H152" s="27">
        <v>0</v>
      </c>
      <c r="J152" s="28" t="e">
        <v>#N/A</v>
      </c>
      <c r="K152" s="29" t="e">
        <f t="shared" si="8"/>
        <v>#N/A</v>
      </c>
      <c r="L152" s="30" t="e">
        <f t="shared" si="9"/>
        <v>#N/A</v>
      </c>
      <c r="N152" s="24">
        <v>126</v>
      </c>
      <c r="O152" s="31">
        <v>0.5517769993001207</v>
      </c>
      <c r="P152" s="32">
        <v>0.67477140234379651</v>
      </c>
      <c r="R152" s="28">
        <v>126</v>
      </c>
      <c r="S152" s="31">
        <v>4.4365708915960624</v>
      </c>
      <c r="T152" s="31">
        <v>0.67824643850326538</v>
      </c>
      <c r="U152" s="27">
        <v>27</v>
      </c>
    </row>
    <row r="153" spans="2:21" ht="15" customHeight="1" x14ac:dyDescent="0.25">
      <c r="B153" s="24">
        <v>127</v>
      </c>
      <c r="C153" s="20" t="b">
        <f t="shared" si="5"/>
        <v>0</v>
      </c>
      <c r="D153" s="25" t="e">
        <f>IF($C153,INDEX(tab_data[X],$L$14+$B153),NA())</f>
        <v>#N/A</v>
      </c>
      <c r="E153" s="25" t="e">
        <f>IF($C153,INDEX(tab_data[Y],$L$14+$B153),NA())</f>
        <v>#N/A</v>
      </c>
      <c r="F153" s="26" t="e">
        <f t="shared" ca="1" si="6"/>
        <v>#N/A</v>
      </c>
      <c r="G153" s="26" t="e">
        <f t="shared" ca="1" si="7"/>
        <v>#N/A</v>
      </c>
      <c r="H153" s="27">
        <v>0</v>
      </c>
      <c r="J153" s="28" t="e">
        <v>#N/A</v>
      </c>
      <c r="K153" s="29" t="e">
        <f t="shared" si="8"/>
        <v>#N/A</v>
      </c>
      <c r="L153" s="30" t="e">
        <f t="shared" si="9"/>
        <v>#N/A</v>
      </c>
      <c r="N153" s="24">
        <v>127</v>
      </c>
      <c r="O153" s="31">
        <v>0.55177699930012047</v>
      </c>
      <c r="P153" s="32">
        <v>0.67477140234379651</v>
      </c>
      <c r="R153" s="28">
        <v>127</v>
      </c>
      <c r="S153" s="31">
        <v>4.3983399322349896</v>
      </c>
      <c r="T153" s="31">
        <v>0.67807650566101074</v>
      </c>
      <c r="U153" s="27">
        <v>27</v>
      </c>
    </row>
    <row r="154" spans="2:21" ht="15" customHeight="1" x14ac:dyDescent="0.25">
      <c r="B154" s="24">
        <v>128</v>
      </c>
      <c r="C154" s="20" t="b">
        <f t="shared" si="5"/>
        <v>0</v>
      </c>
      <c r="D154" s="25" t="e">
        <f>IF($C154,INDEX(tab_data[X],$L$14+$B154),NA())</f>
        <v>#N/A</v>
      </c>
      <c r="E154" s="25" t="e">
        <f>IF($C154,INDEX(tab_data[Y],$L$14+$B154),NA())</f>
        <v>#N/A</v>
      </c>
      <c r="F154" s="26" t="e">
        <f t="shared" ca="1" si="6"/>
        <v>#N/A</v>
      </c>
      <c r="G154" s="26" t="e">
        <f t="shared" ca="1" si="7"/>
        <v>#N/A</v>
      </c>
      <c r="H154" s="27">
        <v>0</v>
      </c>
      <c r="J154" s="28" t="e">
        <v>#N/A</v>
      </c>
      <c r="K154" s="29" t="e">
        <f t="shared" si="8"/>
        <v>#N/A</v>
      </c>
      <c r="L154" s="30" t="e">
        <f t="shared" si="9"/>
        <v>#N/A</v>
      </c>
      <c r="N154" s="24">
        <v>128</v>
      </c>
      <c r="O154" s="31">
        <v>0.55177699930012047</v>
      </c>
      <c r="P154" s="32">
        <v>0.67477140234379651</v>
      </c>
      <c r="R154" s="28">
        <v>128</v>
      </c>
      <c r="S154" s="31">
        <v>4.3604155626772227</v>
      </c>
      <c r="T154" s="31">
        <v>0.67790663242340088</v>
      </c>
      <c r="U154" s="27">
        <v>27</v>
      </c>
    </row>
    <row r="155" spans="2:21" ht="15" customHeight="1" x14ac:dyDescent="0.25">
      <c r="B155" s="24">
        <v>129</v>
      </c>
      <c r="C155" s="20" t="b">
        <f t="shared" si="5"/>
        <v>0</v>
      </c>
      <c r="D155" s="25" t="e">
        <f>IF($C155,INDEX(tab_data[X],$L$14+$B155),NA())</f>
        <v>#N/A</v>
      </c>
      <c r="E155" s="25" t="e">
        <f>IF($C155,INDEX(tab_data[Y],$L$14+$B155),NA())</f>
        <v>#N/A</v>
      </c>
      <c r="F155" s="26" t="e">
        <f t="shared" ref="F155:F218" ca="1" si="10">(D155-$G$21)/$G$22</f>
        <v>#N/A</v>
      </c>
      <c r="G155" s="26" t="e">
        <f t="shared" ref="G155:G218" ca="1" si="11">(E155-$H$21)/$H$22</f>
        <v>#N/A</v>
      </c>
      <c r="H155" s="27">
        <v>0</v>
      </c>
      <c r="J155" s="28" t="e">
        <v>#N/A</v>
      </c>
      <c r="K155" s="29" t="e">
        <f t="shared" si="8"/>
        <v>#N/A</v>
      </c>
      <c r="L155" s="30" t="e">
        <f t="shared" si="9"/>
        <v>#N/A</v>
      </c>
      <c r="N155" s="24">
        <v>129</v>
      </c>
      <c r="O155" s="31">
        <v>0.55177699930007207</v>
      </c>
      <c r="P155" s="32">
        <v>0.67477140234375754</v>
      </c>
      <c r="R155" s="28">
        <v>129</v>
      </c>
      <c r="S155" s="31">
        <v>4.3603352166542919</v>
      </c>
      <c r="T155" s="31">
        <v>0.67773681879043579</v>
      </c>
      <c r="U155" s="27">
        <v>27</v>
      </c>
    </row>
    <row r="156" spans="2:21" ht="15" customHeight="1" x14ac:dyDescent="0.25">
      <c r="B156" s="24">
        <v>130</v>
      </c>
      <c r="C156" s="20" t="b">
        <f t="shared" si="5"/>
        <v>0</v>
      </c>
      <c r="D156" s="25" t="e">
        <f>IF($C156,INDEX(tab_data[X],$L$14+$B156),NA())</f>
        <v>#N/A</v>
      </c>
      <c r="E156" s="25" t="e">
        <f>IF($C156,INDEX(tab_data[Y],$L$14+$B156),NA())</f>
        <v>#N/A</v>
      </c>
      <c r="F156" s="26" t="e">
        <f t="shared" ca="1" si="10"/>
        <v>#N/A</v>
      </c>
      <c r="G156" s="26" t="e">
        <f t="shared" ca="1" si="11"/>
        <v>#N/A</v>
      </c>
      <c r="H156" s="27">
        <v>0</v>
      </c>
      <c r="J156" s="28" t="e">
        <v>#N/A</v>
      </c>
      <c r="K156" s="29" t="e">
        <f t="shared" ref="K156:K219" si="12">INDEX($F$27:$F$526,$J156)</f>
        <v>#N/A</v>
      </c>
      <c r="L156" s="30" t="e">
        <f t="shared" ref="L156:L219" si="13">INDEX($G$27:$G$526,$J156)</f>
        <v>#N/A</v>
      </c>
      <c r="N156" s="24">
        <v>130</v>
      </c>
      <c r="O156" s="31">
        <v>0.55177699929849011</v>
      </c>
      <c r="P156" s="32">
        <v>0.67477140234249333</v>
      </c>
      <c r="R156" s="28">
        <v>130</v>
      </c>
      <c r="S156" s="31">
        <v>4.3170248212754663</v>
      </c>
      <c r="T156" s="31">
        <v>0.6775670051574707</v>
      </c>
      <c r="U156" s="27">
        <v>27</v>
      </c>
    </row>
    <row r="157" spans="2:21" ht="15" customHeight="1" x14ac:dyDescent="0.25">
      <c r="B157" s="24">
        <v>131</v>
      </c>
      <c r="C157" s="20" t="b">
        <f t="shared" si="5"/>
        <v>0</v>
      </c>
      <c r="D157" s="25" t="e">
        <f>IF($C157,INDEX(tab_data[X],$L$14+$B157),NA())</f>
        <v>#N/A</v>
      </c>
      <c r="E157" s="25" t="e">
        <f>IF($C157,INDEX(tab_data[Y],$L$14+$B157),NA())</f>
        <v>#N/A</v>
      </c>
      <c r="F157" s="26" t="e">
        <f t="shared" ca="1" si="10"/>
        <v>#N/A</v>
      </c>
      <c r="G157" s="26" t="e">
        <f t="shared" ca="1" si="11"/>
        <v>#N/A</v>
      </c>
      <c r="H157" s="27">
        <v>0</v>
      </c>
      <c r="J157" s="28" t="e">
        <v>#N/A</v>
      </c>
      <c r="K157" s="29" t="e">
        <f t="shared" si="12"/>
        <v>#N/A</v>
      </c>
      <c r="L157" s="30" t="e">
        <f t="shared" si="13"/>
        <v>#N/A</v>
      </c>
      <c r="N157" s="24">
        <v>131</v>
      </c>
      <c r="O157" s="31">
        <v>0.55177699917903922</v>
      </c>
      <c r="P157" s="32">
        <v>0.67477140224705301</v>
      </c>
      <c r="R157" s="28">
        <v>131</v>
      </c>
      <c r="S157" s="31">
        <v>4.3336770117198231</v>
      </c>
      <c r="T157" s="31">
        <v>0.67739731073379517</v>
      </c>
      <c r="U157" s="27">
        <v>27</v>
      </c>
    </row>
    <row r="158" spans="2:21" ht="15" customHeight="1" x14ac:dyDescent="0.25">
      <c r="B158" s="24">
        <v>132</v>
      </c>
      <c r="C158" s="20" t="b">
        <f t="shared" si="5"/>
        <v>0</v>
      </c>
      <c r="D158" s="25" t="e">
        <f>IF($C158,INDEX(tab_data[X],$L$14+$B158),NA())</f>
        <v>#N/A</v>
      </c>
      <c r="E158" s="25" t="e">
        <f>IF($C158,INDEX(tab_data[Y],$L$14+$B158),NA())</f>
        <v>#N/A</v>
      </c>
      <c r="F158" s="26" t="e">
        <f t="shared" ca="1" si="10"/>
        <v>#N/A</v>
      </c>
      <c r="G158" s="26" t="e">
        <f t="shared" ca="1" si="11"/>
        <v>#N/A</v>
      </c>
      <c r="H158" s="27">
        <v>0</v>
      </c>
      <c r="J158" s="28" t="e">
        <v>#N/A</v>
      </c>
      <c r="K158" s="29" t="e">
        <f t="shared" si="12"/>
        <v>#N/A</v>
      </c>
      <c r="L158" s="30" t="e">
        <f t="shared" si="13"/>
        <v>#N/A</v>
      </c>
      <c r="N158" s="24">
        <v>132</v>
      </c>
      <c r="O158" s="31">
        <v>0.55177699619162679</v>
      </c>
      <c r="P158" s="32">
        <v>0.67477139986018253</v>
      </c>
      <c r="R158" s="28">
        <v>132</v>
      </c>
      <c r="S158" s="31">
        <v>4.3416778232269237</v>
      </c>
      <c r="T158" s="31">
        <v>0.67722755670547485</v>
      </c>
      <c r="U158" s="27">
        <v>27</v>
      </c>
    </row>
    <row r="159" spans="2:21" ht="15" customHeight="1" x14ac:dyDescent="0.25">
      <c r="B159" s="24">
        <v>133</v>
      </c>
      <c r="C159" s="20" t="b">
        <f t="shared" si="5"/>
        <v>0</v>
      </c>
      <c r="D159" s="25" t="e">
        <f>IF($C159,INDEX(tab_data[X],$L$14+$B159),NA())</f>
        <v>#N/A</v>
      </c>
      <c r="E159" s="25" t="e">
        <f>IF($C159,INDEX(tab_data[Y],$L$14+$B159),NA())</f>
        <v>#N/A</v>
      </c>
      <c r="F159" s="26" t="e">
        <f t="shared" ca="1" si="10"/>
        <v>#N/A</v>
      </c>
      <c r="G159" s="26" t="e">
        <f t="shared" ca="1" si="11"/>
        <v>#N/A</v>
      </c>
      <c r="H159" s="27">
        <v>0</v>
      </c>
      <c r="J159" s="28" t="e">
        <v>#N/A</v>
      </c>
      <c r="K159" s="29" t="e">
        <f t="shared" si="12"/>
        <v>#N/A</v>
      </c>
      <c r="L159" s="30" t="e">
        <f t="shared" si="13"/>
        <v>#N/A</v>
      </c>
      <c r="N159" s="24">
        <v>133</v>
      </c>
      <c r="O159" s="31">
        <v>0.55177675542370697</v>
      </c>
      <c r="P159" s="32">
        <v>0.67477120749362596</v>
      </c>
      <c r="R159" s="28">
        <v>133</v>
      </c>
      <c r="S159" s="31">
        <v>4.4016154878246194</v>
      </c>
      <c r="T159" s="31">
        <v>0.67705792188644409</v>
      </c>
      <c r="U159" s="27">
        <v>27</v>
      </c>
    </row>
    <row r="160" spans="2:21" ht="15" customHeight="1" x14ac:dyDescent="0.25">
      <c r="B160" s="24">
        <v>134</v>
      </c>
      <c r="C160" s="20" t="b">
        <f t="shared" si="5"/>
        <v>0</v>
      </c>
      <c r="D160" s="25" t="e">
        <f>IF($C160,INDEX(tab_data[X],$L$14+$B160),NA())</f>
        <v>#N/A</v>
      </c>
      <c r="E160" s="25" t="e">
        <f>IF($C160,INDEX(tab_data[Y],$L$14+$B160),NA())</f>
        <v>#N/A</v>
      </c>
      <c r="F160" s="26" t="e">
        <f t="shared" ca="1" si="10"/>
        <v>#N/A</v>
      </c>
      <c r="G160" s="26" t="e">
        <f t="shared" ca="1" si="11"/>
        <v>#N/A</v>
      </c>
      <c r="H160" s="27">
        <v>0</v>
      </c>
      <c r="J160" s="28" t="e">
        <v>#N/A</v>
      </c>
      <c r="K160" s="29" t="e">
        <f t="shared" si="12"/>
        <v>#N/A</v>
      </c>
      <c r="L160" s="30" t="e">
        <f t="shared" si="13"/>
        <v>#N/A</v>
      </c>
      <c r="N160" s="24">
        <v>134</v>
      </c>
      <c r="O160" s="31">
        <v>0.55177146246619113</v>
      </c>
      <c r="P160" s="32">
        <v>0.67476697857501711</v>
      </c>
      <c r="R160" s="28">
        <v>134</v>
      </c>
      <c r="S160" s="31">
        <v>4.4142183302410354</v>
      </c>
      <c r="T160" s="31">
        <v>0.67688828706741333</v>
      </c>
      <c r="U160" s="27">
        <v>27</v>
      </c>
    </row>
    <row r="161" spans="2:21" ht="15" customHeight="1" x14ac:dyDescent="0.25">
      <c r="B161" s="24">
        <v>135</v>
      </c>
      <c r="C161" s="20" t="b">
        <f t="shared" si="5"/>
        <v>0</v>
      </c>
      <c r="D161" s="25" t="e">
        <f>IF($C161,INDEX(tab_data[X],$L$14+$B161),NA())</f>
        <v>#N/A</v>
      </c>
      <c r="E161" s="25" t="e">
        <f>IF($C161,INDEX(tab_data[Y],$L$14+$B161),NA())</f>
        <v>#N/A</v>
      </c>
      <c r="F161" s="26" t="e">
        <f t="shared" ca="1" si="10"/>
        <v>#N/A</v>
      </c>
      <c r="G161" s="26" t="e">
        <f t="shared" ca="1" si="11"/>
        <v>#N/A</v>
      </c>
      <c r="H161" s="27">
        <v>0</v>
      </c>
      <c r="J161" s="28" t="e">
        <v>#N/A</v>
      </c>
      <c r="K161" s="29" t="e">
        <f t="shared" si="12"/>
        <v>#N/A</v>
      </c>
      <c r="L161" s="30" t="e">
        <f t="shared" si="13"/>
        <v>#N/A</v>
      </c>
      <c r="N161" s="24">
        <v>135</v>
      </c>
      <c r="O161" s="31">
        <v>0.55170861223941969</v>
      </c>
      <c r="P161" s="32">
        <v>0.6747167630780716</v>
      </c>
      <c r="R161" s="28">
        <v>135</v>
      </c>
      <c r="S161" s="31">
        <v>4.4197866941506208</v>
      </c>
      <c r="T161" s="31">
        <v>0.67671871185302734</v>
      </c>
      <c r="U161" s="27">
        <v>27</v>
      </c>
    </row>
    <row r="162" spans="2:21" ht="15" customHeight="1" x14ac:dyDescent="0.25">
      <c r="B162" s="24">
        <v>136</v>
      </c>
      <c r="C162" s="20" t="b">
        <f t="shared" si="5"/>
        <v>0</v>
      </c>
      <c r="D162" s="25" t="e">
        <f>IF($C162,INDEX(tab_data[X],$L$14+$B162),NA())</f>
        <v>#N/A</v>
      </c>
      <c r="E162" s="25" t="e">
        <f>IF($C162,INDEX(tab_data[Y],$L$14+$B162),NA())</f>
        <v>#N/A</v>
      </c>
      <c r="F162" s="26" t="e">
        <f t="shared" ca="1" si="10"/>
        <v>#N/A</v>
      </c>
      <c r="G162" s="26" t="e">
        <f t="shared" ca="1" si="11"/>
        <v>#N/A</v>
      </c>
      <c r="H162" s="27">
        <v>0</v>
      </c>
      <c r="J162" s="28" t="e">
        <v>#N/A</v>
      </c>
      <c r="K162" s="29" t="e">
        <f t="shared" si="12"/>
        <v>#N/A</v>
      </c>
      <c r="L162" s="30" t="e">
        <f t="shared" si="13"/>
        <v>#N/A</v>
      </c>
      <c r="N162" s="24">
        <v>136</v>
      </c>
      <c r="O162" s="31">
        <v>0.54177407210960271</v>
      </c>
      <c r="P162" s="32">
        <v>0.66677935547536948</v>
      </c>
      <c r="R162" s="28">
        <v>136</v>
      </c>
      <c r="S162" s="31">
        <v>4.391452828367977</v>
      </c>
      <c r="T162" s="31">
        <v>0.67654919624328613</v>
      </c>
      <c r="U162" s="27">
        <v>27</v>
      </c>
    </row>
    <row r="163" spans="2:21" ht="15" customHeight="1" x14ac:dyDescent="0.25">
      <c r="B163" s="24">
        <v>137</v>
      </c>
      <c r="C163" s="20" t="b">
        <f t="shared" si="5"/>
        <v>0</v>
      </c>
      <c r="D163" s="25" t="e">
        <f>IF($C163,INDEX(tab_data[X],$L$14+$B163),NA())</f>
        <v>#N/A</v>
      </c>
      <c r="E163" s="25" t="e">
        <f>IF($C163,INDEX(tab_data[Y],$L$14+$B163),NA())</f>
        <v>#N/A</v>
      </c>
      <c r="F163" s="26" t="e">
        <f t="shared" ca="1" si="10"/>
        <v>#N/A</v>
      </c>
      <c r="G163" s="26" t="e">
        <f t="shared" ca="1" si="11"/>
        <v>#N/A</v>
      </c>
      <c r="H163" s="27">
        <v>0</v>
      </c>
      <c r="J163" s="28" t="e">
        <v>#N/A</v>
      </c>
      <c r="K163" s="29" t="e">
        <f t="shared" si="12"/>
        <v>#N/A</v>
      </c>
      <c r="L163" s="30" t="e">
        <f t="shared" si="13"/>
        <v>#N/A</v>
      </c>
      <c r="N163" s="24">
        <v>137</v>
      </c>
      <c r="O163" s="31">
        <v>0.49979725021118587</v>
      </c>
      <c r="P163" s="32">
        <v>0.63324109996239408</v>
      </c>
      <c r="R163" s="28">
        <v>137</v>
      </c>
      <c r="S163" s="31">
        <v>4.3938986628931227</v>
      </c>
      <c r="T163" s="31">
        <v>0.67637968063354492</v>
      </c>
      <c r="U163" s="27">
        <v>27</v>
      </c>
    </row>
    <row r="164" spans="2:21" ht="15" customHeight="1" x14ac:dyDescent="0.25">
      <c r="B164" s="24">
        <v>138</v>
      </c>
      <c r="C164" s="20" t="b">
        <f t="shared" si="5"/>
        <v>0</v>
      </c>
      <c r="D164" s="25" t="e">
        <f>IF($C164,INDEX(tab_data[X],$L$14+$B164),NA())</f>
        <v>#N/A</v>
      </c>
      <c r="E164" s="25" t="e">
        <f>IF($C164,INDEX(tab_data[Y],$L$14+$B164),NA())</f>
        <v>#N/A</v>
      </c>
      <c r="F164" s="26" t="e">
        <f t="shared" ca="1" si="10"/>
        <v>#N/A</v>
      </c>
      <c r="G164" s="26" t="e">
        <f t="shared" ca="1" si="11"/>
        <v>#N/A</v>
      </c>
      <c r="H164" s="27">
        <v>0</v>
      </c>
      <c r="J164" s="28" t="e">
        <v>#N/A</v>
      </c>
      <c r="K164" s="29" t="e">
        <f t="shared" si="12"/>
        <v>#N/A</v>
      </c>
      <c r="L164" s="30" t="e">
        <f t="shared" si="13"/>
        <v>#N/A</v>
      </c>
      <c r="N164" s="24">
        <v>138</v>
      </c>
      <c r="O164" s="31">
        <v>0.49466321852588513</v>
      </c>
      <c r="P164" s="32">
        <v>0.62913915849295865</v>
      </c>
      <c r="R164" s="28">
        <v>138</v>
      </c>
      <c r="S164" s="31">
        <v>4.4087142536018522</v>
      </c>
      <c r="T164" s="31">
        <v>0.67621028423309326</v>
      </c>
      <c r="U164" s="27">
        <v>27</v>
      </c>
    </row>
    <row r="165" spans="2:21" ht="15" customHeight="1" x14ac:dyDescent="0.25">
      <c r="B165" s="24">
        <v>139</v>
      </c>
      <c r="C165" s="20" t="b">
        <f t="shared" si="5"/>
        <v>0</v>
      </c>
      <c r="D165" s="25" t="e">
        <f>IF($C165,INDEX(tab_data[X],$L$14+$B165),NA())</f>
        <v>#N/A</v>
      </c>
      <c r="E165" s="25" t="e">
        <f>IF($C165,INDEX(tab_data[Y],$L$14+$B165),NA())</f>
        <v>#N/A</v>
      </c>
      <c r="F165" s="26" t="e">
        <f t="shared" ca="1" si="10"/>
        <v>#N/A</v>
      </c>
      <c r="G165" s="26" t="e">
        <f t="shared" ca="1" si="11"/>
        <v>#N/A</v>
      </c>
      <c r="H165" s="27">
        <v>0</v>
      </c>
      <c r="J165" s="28" t="e">
        <v>#N/A</v>
      </c>
      <c r="K165" s="29" t="e">
        <f t="shared" si="12"/>
        <v>#N/A</v>
      </c>
      <c r="L165" s="30" t="e">
        <f t="shared" si="13"/>
        <v>#N/A</v>
      </c>
      <c r="N165" s="24">
        <v>139</v>
      </c>
      <c r="O165" s="31">
        <v>0.49396320034191737</v>
      </c>
      <c r="P165" s="32">
        <v>0.62857986439601921</v>
      </c>
      <c r="R165" s="28">
        <v>139</v>
      </c>
      <c r="S165" s="31">
        <v>4.4094215282011131</v>
      </c>
      <c r="T165" s="31">
        <v>0.67604082822799683</v>
      </c>
      <c r="U165" s="27">
        <v>27</v>
      </c>
    </row>
    <row r="166" spans="2:21" ht="15" customHeight="1" x14ac:dyDescent="0.25">
      <c r="B166" s="24">
        <v>140</v>
      </c>
      <c r="C166" s="20" t="b">
        <f t="shared" si="5"/>
        <v>0</v>
      </c>
      <c r="D166" s="25" t="e">
        <f>IF($C166,INDEX(tab_data[X],$L$14+$B166),NA())</f>
        <v>#N/A</v>
      </c>
      <c r="E166" s="25" t="e">
        <f>IF($C166,INDEX(tab_data[Y],$L$14+$B166),NA())</f>
        <v>#N/A</v>
      </c>
      <c r="F166" s="26" t="e">
        <f t="shared" ca="1" si="10"/>
        <v>#N/A</v>
      </c>
      <c r="G166" s="26" t="e">
        <f t="shared" ca="1" si="11"/>
        <v>#N/A</v>
      </c>
      <c r="H166" s="27">
        <v>0</v>
      </c>
      <c r="J166" s="28" t="e">
        <v>#N/A</v>
      </c>
      <c r="K166" s="29" t="e">
        <f t="shared" si="12"/>
        <v>#N/A</v>
      </c>
      <c r="L166" s="30" t="e">
        <f t="shared" si="13"/>
        <v>#N/A</v>
      </c>
      <c r="N166" s="24">
        <v>140</v>
      </c>
      <c r="O166" s="31">
        <v>0.49394300710953026</v>
      </c>
      <c r="P166" s="32">
        <v>0.62856373059293458</v>
      </c>
      <c r="R166" s="28">
        <v>140</v>
      </c>
      <c r="S166" s="31">
        <v>4.5543711265720974</v>
      </c>
      <c r="T166" s="31">
        <v>0.67587149143218994</v>
      </c>
      <c r="U166" s="27">
        <v>27</v>
      </c>
    </row>
    <row r="167" spans="2:21" ht="15" customHeight="1" x14ac:dyDescent="0.25">
      <c r="B167" s="24">
        <v>141</v>
      </c>
      <c r="C167" s="20" t="b">
        <f t="shared" si="5"/>
        <v>0</v>
      </c>
      <c r="D167" s="25" t="e">
        <f>IF($C167,INDEX(tab_data[X],$L$14+$B167),NA())</f>
        <v>#N/A</v>
      </c>
      <c r="E167" s="25" t="e">
        <f>IF($C167,INDEX(tab_data[Y],$L$14+$B167),NA())</f>
        <v>#N/A</v>
      </c>
      <c r="F167" s="26" t="e">
        <f t="shared" ca="1" si="10"/>
        <v>#N/A</v>
      </c>
      <c r="G167" s="26" t="e">
        <f t="shared" ca="1" si="11"/>
        <v>#N/A</v>
      </c>
      <c r="H167" s="27">
        <v>0</v>
      </c>
      <c r="J167" s="28" t="e">
        <v>#N/A</v>
      </c>
      <c r="K167" s="29" t="e">
        <f t="shared" si="12"/>
        <v>#N/A</v>
      </c>
      <c r="L167" s="30" t="e">
        <f t="shared" si="13"/>
        <v>#N/A</v>
      </c>
      <c r="N167" s="24">
        <v>141</v>
      </c>
      <c r="O167" s="31">
        <v>0.49394221079492784</v>
      </c>
      <c r="P167" s="32">
        <v>0.62856309436096969</v>
      </c>
      <c r="R167" s="28">
        <v>141</v>
      </c>
      <c r="S167" s="31">
        <v>4.5664878284348793</v>
      </c>
      <c r="T167" s="31">
        <v>0.67570215463638306</v>
      </c>
      <c r="U167" s="27">
        <v>27</v>
      </c>
    </row>
    <row r="168" spans="2:21" ht="15" customHeight="1" x14ac:dyDescent="0.25">
      <c r="B168" s="24">
        <v>142</v>
      </c>
      <c r="C168" s="20" t="b">
        <f t="shared" si="5"/>
        <v>0</v>
      </c>
      <c r="D168" s="25" t="e">
        <f>IF($C168,INDEX(tab_data[X],$L$14+$B168),NA())</f>
        <v>#N/A</v>
      </c>
      <c r="E168" s="25" t="e">
        <f>IF($C168,INDEX(tab_data[Y],$L$14+$B168),NA())</f>
        <v>#N/A</v>
      </c>
      <c r="F168" s="26" t="e">
        <f t="shared" ca="1" si="10"/>
        <v>#N/A</v>
      </c>
      <c r="G168" s="26" t="e">
        <f t="shared" ca="1" si="11"/>
        <v>#N/A</v>
      </c>
      <c r="H168" s="27">
        <v>0</v>
      </c>
      <c r="J168" s="28" t="e">
        <v>#N/A</v>
      </c>
      <c r="K168" s="29" t="e">
        <f t="shared" si="12"/>
        <v>#N/A</v>
      </c>
      <c r="L168" s="30" t="e">
        <f t="shared" si="13"/>
        <v>#N/A</v>
      </c>
      <c r="N168" s="24">
        <v>142</v>
      </c>
      <c r="O168" s="31">
        <v>0.49394219722062654</v>
      </c>
      <c r="P168" s="32">
        <v>0.62856308351552659</v>
      </c>
      <c r="R168" s="28">
        <v>142</v>
      </c>
      <c r="S168" s="31">
        <v>4.6452654541688361</v>
      </c>
      <c r="T168" s="31">
        <v>0.67553287744522095</v>
      </c>
      <c r="U168" s="27">
        <v>27</v>
      </c>
    </row>
    <row r="169" spans="2:21" ht="15" customHeight="1" x14ac:dyDescent="0.25">
      <c r="B169" s="24">
        <v>143</v>
      </c>
      <c r="C169" s="20" t="b">
        <f t="shared" si="5"/>
        <v>0</v>
      </c>
      <c r="D169" s="25" t="e">
        <f>IF($C169,INDEX(tab_data[X],$L$14+$B169),NA())</f>
        <v>#N/A</v>
      </c>
      <c r="E169" s="25" t="e">
        <f>IF($C169,INDEX(tab_data[Y],$L$14+$B169),NA())</f>
        <v>#N/A</v>
      </c>
      <c r="F169" s="26" t="e">
        <f t="shared" ca="1" si="10"/>
        <v>#N/A</v>
      </c>
      <c r="G169" s="26" t="e">
        <f t="shared" ca="1" si="11"/>
        <v>#N/A</v>
      </c>
      <c r="H169" s="27">
        <v>0</v>
      </c>
      <c r="J169" s="28" t="e">
        <v>#N/A</v>
      </c>
      <c r="K169" s="29" t="e">
        <f t="shared" si="12"/>
        <v>#N/A</v>
      </c>
      <c r="L169" s="30" t="e">
        <f t="shared" si="13"/>
        <v>#N/A</v>
      </c>
      <c r="N169" s="24">
        <v>143</v>
      </c>
      <c r="O169" s="31">
        <v>0.49394219709824866</v>
      </c>
      <c r="P169" s="32">
        <v>0.62856308341775924</v>
      </c>
      <c r="R169" s="28">
        <v>143</v>
      </c>
      <c r="S169" s="31">
        <v>4.6455392457856801</v>
      </c>
      <c r="T169" s="31">
        <v>0.67536365985870361</v>
      </c>
      <c r="U169" s="27">
        <v>27</v>
      </c>
    </row>
    <row r="170" spans="2:21" ht="15" customHeight="1" x14ac:dyDescent="0.25">
      <c r="B170" s="24">
        <v>144</v>
      </c>
      <c r="C170" s="20" t="b">
        <f t="shared" si="5"/>
        <v>0</v>
      </c>
      <c r="D170" s="25" t="e">
        <f>IF($C170,INDEX(tab_data[X],$L$14+$B170),NA())</f>
        <v>#N/A</v>
      </c>
      <c r="E170" s="25" t="e">
        <f>IF($C170,INDEX(tab_data[Y],$L$14+$B170),NA())</f>
        <v>#N/A</v>
      </c>
      <c r="F170" s="26" t="e">
        <f t="shared" ca="1" si="10"/>
        <v>#N/A</v>
      </c>
      <c r="G170" s="26" t="e">
        <f t="shared" ca="1" si="11"/>
        <v>#N/A</v>
      </c>
      <c r="H170" s="27">
        <v>0</v>
      </c>
      <c r="J170" s="28" t="e">
        <v>#N/A</v>
      </c>
      <c r="K170" s="29" t="e">
        <f t="shared" si="12"/>
        <v>#N/A</v>
      </c>
      <c r="L170" s="30" t="e">
        <f t="shared" si="13"/>
        <v>#N/A</v>
      </c>
      <c r="N170" s="24">
        <v>144</v>
      </c>
      <c r="O170" s="31">
        <v>0.49394219709601195</v>
      </c>
      <c r="P170" s="32">
        <v>0.62856308341597422</v>
      </c>
      <c r="R170" s="28">
        <v>144</v>
      </c>
      <c r="S170" s="31">
        <v>4.6221378798136685</v>
      </c>
      <c r="T170" s="31">
        <v>0.67519444227218628</v>
      </c>
      <c r="U170" s="27">
        <v>27</v>
      </c>
    </row>
    <row r="171" spans="2:21" ht="15" customHeight="1" x14ac:dyDescent="0.25">
      <c r="B171" s="24">
        <v>145</v>
      </c>
      <c r="C171" s="20" t="b">
        <f t="shared" si="5"/>
        <v>0</v>
      </c>
      <c r="D171" s="25" t="e">
        <f>IF($C171,INDEX(tab_data[X],$L$14+$B171),NA())</f>
        <v>#N/A</v>
      </c>
      <c r="E171" s="25" t="e">
        <f>IF($C171,INDEX(tab_data[Y],$L$14+$B171),NA())</f>
        <v>#N/A</v>
      </c>
      <c r="F171" s="26" t="e">
        <f t="shared" ca="1" si="10"/>
        <v>#N/A</v>
      </c>
      <c r="G171" s="26" t="e">
        <f t="shared" ca="1" si="11"/>
        <v>#N/A</v>
      </c>
      <c r="H171" s="27">
        <v>0</v>
      </c>
      <c r="J171" s="28" t="e">
        <v>#N/A</v>
      </c>
      <c r="K171" s="29" t="e">
        <f t="shared" si="12"/>
        <v>#N/A</v>
      </c>
      <c r="L171" s="30" t="e">
        <f t="shared" si="13"/>
        <v>#N/A</v>
      </c>
      <c r="N171" s="24">
        <v>145</v>
      </c>
      <c r="O171" s="31">
        <v>0.49394219709581894</v>
      </c>
      <c r="P171" s="32">
        <v>0.6285630834158209</v>
      </c>
      <c r="R171" s="28">
        <v>145</v>
      </c>
      <c r="S171" s="31">
        <v>4.6328097493196614</v>
      </c>
      <c r="T171" s="31">
        <v>0.6750253438949585</v>
      </c>
      <c r="U171" s="27">
        <v>27</v>
      </c>
    </row>
    <row r="172" spans="2:21" ht="15" customHeight="1" x14ac:dyDescent="0.25">
      <c r="B172" s="24">
        <v>146</v>
      </c>
      <c r="C172" s="20" t="b">
        <f t="shared" si="5"/>
        <v>0</v>
      </c>
      <c r="D172" s="25" t="e">
        <f>IF($C172,INDEX(tab_data[X],$L$14+$B172),NA())</f>
        <v>#N/A</v>
      </c>
      <c r="E172" s="25" t="e">
        <f>IF($C172,INDEX(tab_data[Y],$L$14+$B172),NA())</f>
        <v>#N/A</v>
      </c>
      <c r="F172" s="26" t="e">
        <f t="shared" ca="1" si="10"/>
        <v>#N/A</v>
      </c>
      <c r="G172" s="26" t="e">
        <f t="shared" ca="1" si="11"/>
        <v>#N/A</v>
      </c>
      <c r="H172" s="27">
        <v>0</v>
      </c>
      <c r="J172" s="28" t="e">
        <v>#N/A</v>
      </c>
      <c r="K172" s="29" t="e">
        <f t="shared" si="12"/>
        <v>#N/A</v>
      </c>
      <c r="L172" s="30" t="e">
        <f t="shared" si="13"/>
        <v>#N/A</v>
      </c>
      <c r="N172" s="24">
        <v>146</v>
      </c>
      <c r="O172" s="31">
        <v>0.49394219709579518</v>
      </c>
      <c r="P172" s="32">
        <v>0.62856308341580214</v>
      </c>
      <c r="R172" s="28">
        <v>146</v>
      </c>
      <c r="S172" s="31">
        <v>4.6249345486143554</v>
      </c>
      <c r="T172" s="31">
        <v>0.67485618591308594</v>
      </c>
      <c r="U172" s="27">
        <v>27</v>
      </c>
    </row>
    <row r="173" spans="2:21" ht="15" customHeight="1" x14ac:dyDescent="0.25">
      <c r="B173" s="24">
        <v>147</v>
      </c>
      <c r="C173" s="20" t="b">
        <f t="shared" si="5"/>
        <v>0</v>
      </c>
      <c r="D173" s="25" t="e">
        <f>IF($C173,INDEX(tab_data[X],$L$14+$B173),NA())</f>
        <v>#N/A</v>
      </c>
      <c r="E173" s="25" t="e">
        <f>IF($C173,INDEX(tab_data[Y],$L$14+$B173),NA())</f>
        <v>#N/A</v>
      </c>
      <c r="F173" s="26" t="e">
        <f t="shared" ca="1" si="10"/>
        <v>#N/A</v>
      </c>
      <c r="G173" s="26" t="e">
        <f t="shared" ca="1" si="11"/>
        <v>#N/A</v>
      </c>
      <c r="H173" s="27">
        <v>0</v>
      </c>
      <c r="J173" s="28" t="e">
        <v>#N/A</v>
      </c>
      <c r="K173" s="29" t="e">
        <f t="shared" si="12"/>
        <v>#N/A</v>
      </c>
      <c r="L173" s="30" t="e">
        <f t="shared" si="13"/>
        <v>#N/A</v>
      </c>
      <c r="N173" s="24">
        <v>147</v>
      </c>
      <c r="O173" s="31">
        <v>0.49394219709578235</v>
      </c>
      <c r="P173" s="32">
        <v>0.62856308341579181</v>
      </c>
      <c r="R173" s="28">
        <v>147</v>
      </c>
      <c r="S173" s="31">
        <v>4.629532589565013</v>
      </c>
      <c r="T173" s="31">
        <v>0.67468714714050293</v>
      </c>
      <c r="U173" s="27">
        <v>27</v>
      </c>
    </row>
    <row r="174" spans="2:21" ht="15" customHeight="1" x14ac:dyDescent="0.25">
      <c r="B174" s="24">
        <v>148</v>
      </c>
      <c r="C174" s="20" t="b">
        <f t="shared" si="5"/>
        <v>0</v>
      </c>
      <c r="D174" s="25" t="e">
        <f>IF($C174,INDEX(tab_data[X],$L$14+$B174),NA())</f>
        <v>#N/A</v>
      </c>
      <c r="E174" s="25" t="e">
        <f>IF($C174,INDEX(tab_data[Y],$L$14+$B174),NA())</f>
        <v>#N/A</v>
      </c>
      <c r="F174" s="26" t="e">
        <f t="shared" ca="1" si="10"/>
        <v>#N/A</v>
      </c>
      <c r="G174" s="26" t="e">
        <f t="shared" ca="1" si="11"/>
        <v>#N/A</v>
      </c>
      <c r="H174" s="27">
        <v>0</v>
      </c>
      <c r="J174" s="28" t="e">
        <v>#N/A</v>
      </c>
      <c r="K174" s="29" t="e">
        <f t="shared" si="12"/>
        <v>#N/A</v>
      </c>
      <c r="L174" s="30" t="e">
        <f t="shared" si="13"/>
        <v>#N/A</v>
      </c>
      <c r="N174" s="24">
        <v>148</v>
      </c>
      <c r="O174" s="31">
        <v>0.49394219709578269</v>
      </c>
      <c r="P174" s="32">
        <v>0.62856308341579215</v>
      </c>
      <c r="R174" s="28">
        <v>148</v>
      </c>
      <c r="S174" s="31">
        <v>4.6288182656261299</v>
      </c>
      <c r="T174" s="31">
        <v>0.67451810836791992</v>
      </c>
      <c r="U174" s="27">
        <v>27</v>
      </c>
    </row>
    <row r="175" spans="2:21" ht="15" customHeight="1" x14ac:dyDescent="0.25">
      <c r="B175" s="24">
        <v>149</v>
      </c>
      <c r="C175" s="20" t="b">
        <f t="shared" si="5"/>
        <v>0</v>
      </c>
      <c r="D175" s="25" t="e">
        <f>IF($C175,INDEX(tab_data[X],$L$14+$B175),NA())</f>
        <v>#N/A</v>
      </c>
      <c r="E175" s="25" t="e">
        <f>IF($C175,INDEX(tab_data[Y],$L$14+$B175),NA())</f>
        <v>#N/A</v>
      </c>
      <c r="F175" s="26" t="e">
        <f t="shared" ca="1" si="10"/>
        <v>#N/A</v>
      </c>
      <c r="G175" s="26" t="e">
        <f t="shared" ca="1" si="11"/>
        <v>#N/A</v>
      </c>
      <c r="H175" s="27">
        <v>0</v>
      </c>
      <c r="J175" s="28" t="e">
        <v>#N/A</v>
      </c>
      <c r="K175" s="29" t="e">
        <f t="shared" si="12"/>
        <v>#N/A</v>
      </c>
      <c r="L175" s="30" t="e">
        <f t="shared" si="13"/>
        <v>#N/A</v>
      </c>
      <c r="N175" s="24">
        <v>149</v>
      </c>
      <c r="O175" s="31">
        <v>0.49394219709578385</v>
      </c>
      <c r="P175" s="32">
        <v>0.62856308341579314</v>
      </c>
      <c r="R175" s="28">
        <v>149</v>
      </c>
      <c r="S175" s="31">
        <v>4.6378243206386118</v>
      </c>
      <c r="T175" s="31">
        <v>0.67434912919998169</v>
      </c>
      <c r="U175" s="27">
        <v>27</v>
      </c>
    </row>
    <row r="176" spans="2:21" ht="15" customHeight="1" x14ac:dyDescent="0.25">
      <c r="B176" s="24">
        <v>150</v>
      </c>
      <c r="C176" s="20" t="b">
        <f t="shared" si="5"/>
        <v>0</v>
      </c>
      <c r="D176" s="25" t="e">
        <f>IF($C176,INDEX(tab_data[X],$L$14+$B176),NA())</f>
        <v>#N/A</v>
      </c>
      <c r="E176" s="25" t="e">
        <f>IF($C176,INDEX(tab_data[Y],$L$14+$B176),NA())</f>
        <v>#N/A</v>
      </c>
      <c r="F176" s="26" t="e">
        <f t="shared" ca="1" si="10"/>
        <v>#N/A</v>
      </c>
      <c r="G176" s="26" t="e">
        <f t="shared" ca="1" si="11"/>
        <v>#N/A</v>
      </c>
      <c r="H176" s="27">
        <v>0</v>
      </c>
      <c r="J176" s="28" t="e">
        <v>#N/A</v>
      </c>
      <c r="K176" s="29" t="e">
        <f t="shared" si="12"/>
        <v>#N/A</v>
      </c>
      <c r="L176" s="30" t="e">
        <f t="shared" si="13"/>
        <v>#N/A</v>
      </c>
      <c r="N176" s="24">
        <v>150</v>
      </c>
      <c r="O176" s="31">
        <v>0.49394219709636494</v>
      </c>
      <c r="P176" s="32">
        <v>0.62856308341790723</v>
      </c>
      <c r="R176" s="28">
        <v>150</v>
      </c>
      <c r="S176" s="31">
        <v>4.6901588505878156</v>
      </c>
      <c r="T176" s="31">
        <v>0.67418020963668823</v>
      </c>
      <c r="U176" s="27">
        <v>27</v>
      </c>
    </row>
    <row r="177" spans="2:21" ht="15" customHeight="1" x14ac:dyDescent="0.25">
      <c r="B177" s="24">
        <v>151</v>
      </c>
      <c r="C177" s="20" t="b">
        <f t="shared" si="5"/>
        <v>0</v>
      </c>
      <c r="D177" s="25" t="e">
        <f>IF($C177,INDEX(tab_data[X],$L$14+$B177),NA())</f>
        <v>#N/A</v>
      </c>
      <c r="E177" s="25" t="e">
        <f>IF($C177,INDEX(tab_data[Y],$L$14+$B177),NA())</f>
        <v>#N/A</v>
      </c>
      <c r="F177" s="26" t="e">
        <f t="shared" ca="1" si="10"/>
        <v>#N/A</v>
      </c>
      <c r="G177" s="26" t="e">
        <f t="shared" ca="1" si="11"/>
        <v>#N/A</v>
      </c>
      <c r="H177" s="27">
        <v>0</v>
      </c>
      <c r="J177" s="28" t="e">
        <v>#N/A</v>
      </c>
      <c r="K177" s="29" t="e">
        <f t="shared" si="12"/>
        <v>#N/A</v>
      </c>
      <c r="L177" s="30" t="e">
        <f t="shared" si="13"/>
        <v>#N/A</v>
      </c>
      <c r="N177" s="24">
        <v>151</v>
      </c>
      <c r="O177" s="31">
        <v>0.49394219710628967</v>
      </c>
      <c r="P177" s="32">
        <v>0.62856308345408729</v>
      </c>
      <c r="R177" s="28">
        <v>151</v>
      </c>
      <c r="S177" s="31">
        <v>4.7188351177522279</v>
      </c>
      <c r="T177" s="31">
        <v>0.67401129007339478</v>
      </c>
      <c r="U177" s="27">
        <v>27</v>
      </c>
    </row>
    <row r="178" spans="2:21" ht="15" customHeight="1" x14ac:dyDescent="0.25">
      <c r="B178" s="24">
        <v>152</v>
      </c>
      <c r="C178" s="20" t="b">
        <f t="shared" si="5"/>
        <v>0</v>
      </c>
      <c r="D178" s="25" t="e">
        <f>IF($C178,INDEX(tab_data[X],$L$14+$B178),NA())</f>
        <v>#N/A</v>
      </c>
      <c r="E178" s="25" t="e">
        <f>IF($C178,INDEX(tab_data[Y],$L$14+$B178),NA())</f>
        <v>#N/A</v>
      </c>
      <c r="F178" s="26" t="e">
        <f t="shared" ca="1" si="10"/>
        <v>#N/A</v>
      </c>
      <c r="G178" s="26" t="e">
        <f t="shared" ca="1" si="11"/>
        <v>#N/A</v>
      </c>
      <c r="H178" s="27">
        <v>0</v>
      </c>
      <c r="J178" s="28" t="e">
        <v>#N/A</v>
      </c>
      <c r="K178" s="29" t="e">
        <f t="shared" si="12"/>
        <v>#N/A</v>
      </c>
      <c r="L178" s="30" t="e">
        <f t="shared" si="13"/>
        <v>#N/A</v>
      </c>
      <c r="N178" s="24">
        <v>152</v>
      </c>
      <c r="O178" s="31">
        <v>0.4939421977839023</v>
      </c>
      <c r="P178" s="32">
        <v>0.6285630859242356</v>
      </c>
      <c r="R178" s="28">
        <v>152</v>
      </c>
      <c r="S178" s="31">
        <v>4.7050482943580993</v>
      </c>
      <c r="T178" s="31">
        <v>0.67384243011474609</v>
      </c>
      <c r="U178" s="27">
        <v>27</v>
      </c>
    </row>
    <row r="179" spans="2:21" ht="15" customHeight="1" x14ac:dyDescent="0.25">
      <c r="B179" s="24">
        <v>153</v>
      </c>
      <c r="C179" s="20" t="b">
        <f t="shared" si="5"/>
        <v>0</v>
      </c>
      <c r="D179" s="25" t="e">
        <f>IF($C179,INDEX(tab_data[X],$L$14+$B179),NA())</f>
        <v>#N/A</v>
      </c>
      <c r="E179" s="25" t="e">
        <f>IF($C179,INDEX(tab_data[Y],$L$14+$B179),NA())</f>
        <v>#N/A</v>
      </c>
      <c r="F179" s="26" t="e">
        <f t="shared" ca="1" si="10"/>
        <v>#N/A</v>
      </c>
      <c r="G179" s="26" t="e">
        <f t="shared" ca="1" si="11"/>
        <v>#N/A</v>
      </c>
      <c r="H179" s="27">
        <v>0</v>
      </c>
      <c r="J179" s="28" t="e">
        <v>#N/A</v>
      </c>
      <c r="K179" s="29" t="e">
        <f t="shared" si="12"/>
        <v>#N/A</v>
      </c>
      <c r="L179" s="30" t="e">
        <f t="shared" si="13"/>
        <v>#N/A</v>
      </c>
      <c r="N179" s="24">
        <v>153</v>
      </c>
      <c r="O179" s="31">
        <v>0.49394248206058572</v>
      </c>
      <c r="P179" s="32">
        <v>0.62856412225412539</v>
      </c>
      <c r="R179" s="28">
        <v>153</v>
      </c>
      <c r="S179" s="31">
        <v>4.7156725534349828</v>
      </c>
      <c r="T179" s="31">
        <v>0.67367362976074219</v>
      </c>
      <c r="U179" s="27">
        <v>27</v>
      </c>
    </row>
    <row r="180" spans="2:21" ht="15" customHeight="1" x14ac:dyDescent="0.25">
      <c r="B180" s="24">
        <v>154</v>
      </c>
      <c r="C180" s="20" t="b">
        <f t="shared" si="5"/>
        <v>0</v>
      </c>
      <c r="D180" s="25" t="e">
        <f>IF($C180,INDEX(tab_data[X],$L$14+$B180),NA())</f>
        <v>#N/A</v>
      </c>
      <c r="E180" s="25" t="e">
        <f>IF($C180,INDEX(tab_data[Y],$L$14+$B180),NA())</f>
        <v>#N/A</v>
      </c>
      <c r="F180" s="26" t="e">
        <f t="shared" ca="1" si="10"/>
        <v>#N/A</v>
      </c>
      <c r="G180" s="26" t="e">
        <f t="shared" ca="1" si="11"/>
        <v>#N/A</v>
      </c>
      <c r="H180" s="27">
        <v>0</v>
      </c>
      <c r="J180" s="28" t="e">
        <v>#N/A</v>
      </c>
      <c r="K180" s="29" t="e">
        <f t="shared" si="12"/>
        <v>#N/A</v>
      </c>
      <c r="L180" s="30" t="e">
        <f t="shared" si="13"/>
        <v>#N/A</v>
      </c>
      <c r="N180" s="24">
        <v>154</v>
      </c>
      <c r="O180" s="31">
        <v>0.49394582356093153</v>
      </c>
      <c r="P180" s="32">
        <v>0.62857630368513162</v>
      </c>
      <c r="R180" s="28">
        <v>154</v>
      </c>
      <c r="S180" s="31">
        <v>4.7141512313603862</v>
      </c>
      <c r="T180" s="31">
        <v>0.67350488901138306</v>
      </c>
      <c r="U180" s="27">
        <v>27</v>
      </c>
    </row>
    <row r="181" spans="2:21" ht="15" customHeight="1" x14ac:dyDescent="0.25">
      <c r="B181" s="24">
        <v>155</v>
      </c>
      <c r="C181" s="20" t="b">
        <f t="shared" si="5"/>
        <v>0</v>
      </c>
      <c r="D181" s="25" t="e">
        <f>IF($C181,INDEX(tab_data[X],$L$14+$B181),NA())</f>
        <v>#N/A</v>
      </c>
      <c r="E181" s="25" t="e">
        <f>IF($C181,INDEX(tab_data[Y],$L$14+$B181),NA())</f>
        <v>#N/A</v>
      </c>
      <c r="F181" s="26" t="e">
        <f t="shared" ca="1" si="10"/>
        <v>#N/A</v>
      </c>
      <c r="G181" s="26" t="e">
        <f t="shared" ca="1" si="11"/>
        <v>#N/A</v>
      </c>
      <c r="H181" s="27">
        <v>0</v>
      </c>
      <c r="J181" s="28" t="e">
        <v>#N/A</v>
      </c>
      <c r="K181" s="29" t="e">
        <f t="shared" si="12"/>
        <v>#N/A</v>
      </c>
      <c r="L181" s="30" t="e">
        <f t="shared" si="13"/>
        <v>#N/A</v>
      </c>
      <c r="N181" s="24">
        <v>155</v>
      </c>
      <c r="O181" s="31">
        <v>0.49396804189058918</v>
      </c>
      <c r="P181" s="32">
        <v>0.62865730054892</v>
      </c>
      <c r="R181" s="28">
        <v>155</v>
      </c>
      <c r="S181" s="31">
        <v>4.6186233495594893</v>
      </c>
      <c r="T181" s="31">
        <v>0.67333614826202393</v>
      </c>
      <c r="U181" s="27">
        <v>26</v>
      </c>
    </row>
    <row r="182" spans="2:21" ht="15" customHeight="1" x14ac:dyDescent="0.25">
      <c r="B182" s="24">
        <v>156</v>
      </c>
      <c r="C182" s="20" t="b">
        <f t="shared" si="5"/>
        <v>0</v>
      </c>
      <c r="D182" s="25" t="e">
        <f>IF($C182,INDEX(tab_data[X],$L$14+$B182),NA())</f>
        <v>#N/A</v>
      </c>
      <c r="E182" s="25" t="e">
        <f>IF($C182,INDEX(tab_data[Y],$L$14+$B182),NA())</f>
        <v>#N/A</v>
      </c>
      <c r="F182" s="26" t="e">
        <f t="shared" ca="1" si="10"/>
        <v>#N/A</v>
      </c>
      <c r="G182" s="26" t="e">
        <f t="shared" ca="1" si="11"/>
        <v>#N/A</v>
      </c>
      <c r="H182" s="27">
        <v>0</v>
      </c>
      <c r="J182" s="28" t="e">
        <v>#N/A</v>
      </c>
      <c r="K182" s="29" t="e">
        <f t="shared" si="12"/>
        <v>#N/A</v>
      </c>
      <c r="L182" s="30" t="e">
        <f t="shared" si="13"/>
        <v>#N/A</v>
      </c>
      <c r="N182" s="24">
        <v>156</v>
      </c>
      <c r="O182" s="31">
        <v>0.49510777303709175</v>
      </c>
      <c r="P182" s="32">
        <v>0.63281218768383163</v>
      </c>
      <c r="R182" s="28">
        <v>156</v>
      </c>
      <c r="S182" s="31">
        <v>4.651946140204724</v>
      </c>
      <c r="T182" s="31">
        <v>0.67316746711730957</v>
      </c>
      <c r="U182" s="27">
        <v>26</v>
      </c>
    </row>
    <row r="183" spans="2:21" ht="15" customHeight="1" x14ac:dyDescent="0.25">
      <c r="B183" s="24">
        <v>157</v>
      </c>
      <c r="C183" s="20" t="b">
        <f t="shared" si="5"/>
        <v>0</v>
      </c>
      <c r="D183" s="25" t="e">
        <f>IF($C183,INDEX(tab_data[X],$L$14+$B183),NA())</f>
        <v>#N/A</v>
      </c>
      <c r="E183" s="25" t="e">
        <f>IF($C183,INDEX(tab_data[Y],$L$14+$B183),NA())</f>
        <v>#N/A</v>
      </c>
      <c r="F183" s="26" t="e">
        <f t="shared" ca="1" si="10"/>
        <v>#N/A</v>
      </c>
      <c r="G183" s="26" t="e">
        <f t="shared" ca="1" si="11"/>
        <v>#N/A</v>
      </c>
      <c r="H183" s="27">
        <v>0</v>
      </c>
      <c r="J183" s="28" t="e">
        <v>#N/A</v>
      </c>
      <c r="K183" s="29" t="e">
        <f t="shared" si="12"/>
        <v>#N/A</v>
      </c>
      <c r="L183" s="30" t="e">
        <f t="shared" si="13"/>
        <v>#N/A</v>
      </c>
      <c r="N183" s="24">
        <v>157</v>
      </c>
      <c r="O183" s="31">
        <v>0.50968338026989912</v>
      </c>
      <c r="P183" s="32">
        <v>0.68594752863544783</v>
      </c>
      <c r="R183" s="28">
        <v>157</v>
      </c>
      <c r="S183" s="31">
        <v>4.6345074749465542</v>
      </c>
      <c r="T183" s="31">
        <v>0.67299878597259521</v>
      </c>
      <c r="U183" s="27">
        <v>26</v>
      </c>
    </row>
    <row r="184" spans="2:21" ht="15" customHeight="1" x14ac:dyDescent="0.25">
      <c r="B184" s="24">
        <v>158</v>
      </c>
      <c r="C184" s="20" t="b">
        <f t="shared" si="5"/>
        <v>0</v>
      </c>
      <c r="D184" s="25" t="e">
        <f>IF($C184,INDEX(tab_data[X],$L$14+$B184),NA())</f>
        <v>#N/A</v>
      </c>
      <c r="E184" s="25" t="e">
        <f>IF($C184,INDEX(tab_data[Y],$L$14+$B184),NA())</f>
        <v>#N/A</v>
      </c>
      <c r="F184" s="26" t="e">
        <f t="shared" ca="1" si="10"/>
        <v>#N/A</v>
      </c>
      <c r="G184" s="26" t="e">
        <f t="shared" ca="1" si="11"/>
        <v>#N/A</v>
      </c>
      <c r="H184" s="27">
        <v>0</v>
      </c>
      <c r="J184" s="28" t="e">
        <v>#N/A</v>
      </c>
      <c r="K184" s="29" t="e">
        <f t="shared" si="12"/>
        <v>#N/A</v>
      </c>
      <c r="L184" s="30" t="e">
        <f t="shared" si="13"/>
        <v>#N/A</v>
      </c>
      <c r="N184" s="24">
        <v>158</v>
      </c>
      <c r="O184" s="31">
        <v>0.55366289937586777</v>
      </c>
      <c r="P184" s="32">
        <v>0.84627475929558071</v>
      </c>
      <c r="R184" s="28">
        <v>158</v>
      </c>
      <c r="S184" s="31">
        <v>4.628838342004876</v>
      </c>
      <c r="T184" s="31">
        <v>0.67283022403717041</v>
      </c>
      <c r="U184" s="27">
        <v>26</v>
      </c>
    </row>
    <row r="185" spans="2:21" ht="15" customHeight="1" x14ac:dyDescent="0.25">
      <c r="B185" s="24">
        <v>159</v>
      </c>
      <c r="C185" s="20" t="b">
        <f t="shared" si="5"/>
        <v>0</v>
      </c>
      <c r="D185" s="25" t="e">
        <f>IF($C185,INDEX(tab_data[X],$L$14+$B185),NA())</f>
        <v>#N/A</v>
      </c>
      <c r="E185" s="25" t="e">
        <f>IF($C185,INDEX(tab_data[Y],$L$14+$B185),NA())</f>
        <v>#N/A</v>
      </c>
      <c r="F185" s="26" t="e">
        <f t="shared" ca="1" si="10"/>
        <v>#N/A</v>
      </c>
      <c r="G185" s="26" t="e">
        <f t="shared" ca="1" si="11"/>
        <v>#N/A</v>
      </c>
      <c r="H185" s="27">
        <v>0</v>
      </c>
      <c r="J185" s="28" t="e">
        <v>#N/A</v>
      </c>
      <c r="K185" s="29" t="e">
        <f t="shared" si="12"/>
        <v>#N/A</v>
      </c>
      <c r="L185" s="30" t="e">
        <f t="shared" si="13"/>
        <v>#N/A</v>
      </c>
      <c r="N185" s="24">
        <v>159</v>
      </c>
      <c r="O185" s="31">
        <v>0.56102558263625002</v>
      </c>
      <c r="P185" s="32">
        <v>0.87311540332889492</v>
      </c>
      <c r="R185" s="28">
        <v>159</v>
      </c>
      <c r="S185" s="31">
        <v>4.6177747537567599</v>
      </c>
      <c r="T185" s="31">
        <v>0.67266166210174561</v>
      </c>
      <c r="U185" s="27">
        <v>26</v>
      </c>
    </row>
    <row r="186" spans="2:21" ht="15" customHeight="1" x14ac:dyDescent="0.25">
      <c r="B186" s="24">
        <v>160</v>
      </c>
      <c r="C186" s="20" t="b">
        <f t="shared" si="5"/>
        <v>0</v>
      </c>
      <c r="D186" s="25" t="e">
        <f>IF($C186,INDEX(tab_data[X],$L$14+$B186),NA())</f>
        <v>#N/A</v>
      </c>
      <c r="E186" s="25" t="e">
        <f>IF($C186,INDEX(tab_data[Y],$L$14+$B186),NA())</f>
        <v>#N/A</v>
      </c>
      <c r="F186" s="26" t="e">
        <f t="shared" ca="1" si="10"/>
        <v>#N/A</v>
      </c>
      <c r="G186" s="26" t="e">
        <f t="shared" ca="1" si="11"/>
        <v>#N/A</v>
      </c>
      <c r="H186" s="27">
        <v>0</v>
      </c>
      <c r="J186" s="28" t="e">
        <v>#N/A</v>
      </c>
      <c r="K186" s="29" t="e">
        <f t="shared" si="12"/>
        <v>#N/A</v>
      </c>
      <c r="L186" s="30" t="e">
        <f t="shared" si="13"/>
        <v>#N/A</v>
      </c>
      <c r="N186" s="24">
        <v>160</v>
      </c>
      <c r="O186" s="31">
        <v>0.56145512579722778</v>
      </c>
      <c r="P186" s="32">
        <v>0.87468130189652793</v>
      </c>
      <c r="R186" s="28">
        <v>160</v>
      </c>
      <c r="S186" s="31">
        <v>4.5924962283540447</v>
      </c>
      <c r="T186" s="31">
        <v>0.67249315977096558</v>
      </c>
      <c r="U186" s="27">
        <v>26</v>
      </c>
    </row>
    <row r="187" spans="2:21" ht="15" customHeight="1" x14ac:dyDescent="0.25">
      <c r="B187" s="24">
        <v>161</v>
      </c>
      <c r="C187" s="20" t="b">
        <f t="shared" si="5"/>
        <v>0</v>
      </c>
      <c r="D187" s="25" t="e">
        <f>IF($C187,INDEX(tab_data[X],$L$14+$B187),NA())</f>
        <v>#N/A</v>
      </c>
      <c r="E187" s="25" t="e">
        <f>IF($C187,INDEX(tab_data[Y],$L$14+$B187),NA())</f>
        <v>#N/A</v>
      </c>
      <c r="F187" s="26" t="e">
        <f t="shared" ca="1" si="10"/>
        <v>#N/A</v>
      </c>
      <c r="G187" s="26" t="e">
        <f t="shared" ca="1" si="11"/>
        <v>#N/A</v>
      </c>
      <c r="H187" s="27">
        <v>0</v>
      </c>
      <c r="J187" s="28" t="e">
        <v>#N/A</v>
      </c>
      <c r="K187" s="29" t="e">
        <f t="shared" si="12"/>
        <v>#N/A</v>
      </c>
      <c r="L187" s="30" t="e">
        <f t="shared" si="13"/>
        <v>#N/A</v>
      </c>
      <c r="N187" s="24">
        <v>161</v>
      </c>
      <c r="O187" s="31">
        <v>0.56148897564847511</v>
      </c>
      <c r="P187" s="32">
        <v>0.87480470145023426</v>
      </c>
      <c r="R187" s="28">
        <v>161</v>
      </c>
      <c r="S187" s="31">
        <v>4.6747793485791922</v>
      </c>
      <c r="T187" s="31">
        <v>0.67232465744018555</v>
      </c>
      <c r="U187" s="27">
        <v>26</v>
      </c>
    </row>
    <row r="188" spans="2:21" ht="15" customHeight="1" x14ac:dyDescent="0.25">
      <c r="B188" s="24">
        <v>162</v>
      </c>
      <c r="C188" s="20" t="b">
        <f t="shared" si="5"/>
        <v>0</v>
      </c>
      <c r="D188" s="25" t="e">
        <f>IF($C188,INDEX(tab_data[X],$L$14+$B188),NA())</f>
        <v>#N/A</v>
      </c>
      <c r="E188" s="25" t="e">
        <f>IF($C188,INDEX(tab_data[Y],$L$14+$B188),NA())</f>
        <v>#N/A</v>
      </c>
      <c r="F188" s="26" t="e">
        <f t="shared" ca="1" si="10"/>
        <v>#N/A</v>
      </c>
      <c r="G188" s="26" t="e">
        <f t="shared" ca="1" si="11"/>
        <v>#N/A</v>
      </c>
      <c r="H188" s="27">
        <v>0</v>
      </c>
      <c r="J188" s="28" t="e">
        <v>#N/A</v>
      </c>
      <c r="K188" s="29" t="e">
        <f t="shared" si="12"/>
        <v>#N/A</v>
      </c>
      <c r="L188" s="30" t="e">
        <f t="shared" si="13"/>
        <v>#N/A</v>
      </c>
      <c r="N188" s="24">
        <v>162</v>
      </c>
      <c r="O188" s="31">
        <v>0.56148899757027682</v>
      </c>
      <c r="P188" s="32">
        <v>0.8748047813662414</v>
      </c>
      <c r="R188" s="28">
        <v>162</v>
      </c>
      <c r="S188" s="31">
        <v>4.6667625543511093</v>
      </c>
      <c r="T188" s="31">
        <v>0.67215621471405029</v>
      </c>
      <c r="U188" s="27">
        <v>26</v>
      </c>
    </row>
    <row r="189" spans="2:21" ht="15" customHeight="1" x14ac:dyDescent="0.25">
      <c r="B189" s="24">
        <v>163</v>
      </c>
      <c r="C189" s="20" t="b">
        <f t="shared" si="5"/>
        <v>0</v>
      </c>
      <c r="D189" s="25" t="e">
        <f>IF($C189,INDEX(tab_data[X],$L$14+$B189),NA())</f>
        <v>#N/A</v>
      </c>
      <c r="E189" s="25" t="e">
        <f>IF($C189,INDEX(tab_data[Y],$L$14+$B189),NA())</f>
        <v>#N/A</v>
      </c>
      <c r="F189" s="26" t="e">
        <f t="shared" ca="1" si="10"/>
        <v>#N/A</v>
      </c>
      <c r="G189" s="26" t="e">
        <f t="shared" ca="1" si="11"/>
        <v>#N/A</v>
      </c>
      <c r="H189" s="27">
        <v>0</v>
      </c>
      <c r="J189" s="28" t="e">
        <v>#N/A</v>
      </c>
      <c r="K189" s="29" t="e">
        <f t="shared" si="12"/>
        <v>#N/A</v>
      </c>
      <c r="L189" s="30" t="e">
        <f t="shared" si="13"/>
        <v>#N/A</v>
      </c>
      <c r="N189" s="24">
        <v>163</v>
      </c>
      <c r="O189" s="31">
        <v>0.56148899799556629</v>
      </c>
      <c r="P189" s="32">
        <v>0.87480478291667285</v>
      </c>
      <c r="R189" s="28">
        <v>163</v>
      </c>
      <c r="S189" s="31">
        <v>4.6797498398120432</v>
      </c>
      <c r="T189" s="31">
        <v>0.67198783159255981</v>
      </c>
      <c r="U189" s="27">
        <v>26</v>
      </c>
    </row>
    <row r="190" spans="2:21" ht="15" customHeight="1" x14ac:dyDescent="0.25">
      <c r="B190" s="24">
        <v>164</v>
      </c>
      <c r="C190" s="20" t="b">
        <f t="shared" si="5"/>
        <v>0</v>
      </c>
      <c r="D190" s="25" t="e">
        <f>IF($C190,INDEX(tab_data[X],$L$14+$B190),NA())</f>
        <v>#N/A</v>
      </c>
      <c r="E190" s="25" t="e">
        <f>IF($C190,INDEX(tab_data[Y],$L$14+$B190),NA())</f>
        <v>#N/A</v>
      </c>
      <c r="F190" s="26" t="e">
        <f t="shared" ca="1" si="10"/>
        <v>#N/A</v>
      </c>
      <c r="G190" s="26" t="e">
        <f t="shared" ca="1" si="11"/>
        <v>#N/A</v>
      </c>
      <c r="H190" s="27">
        <v>0</v>
      </c>
      <c r="J190" s="28" t="e">
        <v>#N/A</v>
      </c>
      <c r="K190" s="29" t="e">
        <f t="shared" si="12"/>
        <v>#N/A</v>
      </c>
      <c r="L190" s="30" t="e">
        <f t="shared" si="13"/>
        <v>#N/A</v>
      </c>
      <c r="N190" s="24">
        <v>164</v>
      </c>
      <c r="O190" s="31">
        <v>0.56148899800908947</v>
      </c>
      <c r="P190" s="32">
        <v>0.8748047829659773</v>
      </c>
      <c r="R190" s="28">
        <v>164</v>
      </c>
      <c r="S190" s="31">
        <v>4.6803922620626563</v>
      </c>
      <c r="T190" s="31">
        <v>0.67181950807571411</v>
      </c>
      <c r="U190" s="27">
        <v>26</v>
      </c>
    </row>
    <row r="191" spans="2:21" ht="15" customHeight="1" x14ac:dyDescent="0.25">
      <c r="B191" s="24">
        <v>165</v>
      </c>
      <c r="C191" s="20" t="b">
        <f t="shared" si="5"/>
        <v>0</v>
      </c>
      <c r="D191" s="25" t="e">
        <f>IF($C191,INDEX(tab_data[X],$L$14+$B191),NA())</f>
        <v>#N/A</v>
      </c>
      <c r="E191" s="25" t="e">
        <f>IF($C191,INDEX(tab_data[Y],$L$14+$B191),NA())</f>
        <v>#N/A</v>
      </c>
      <c r="F191" s="26" t="e">
        <f t="shared" ca="1" si="10"/>
        <v>#N/A</v>
      </c>
      <c r="G191" s="26" t="e">
        <f t="shared" ca="1" si="11"/>
        <v>#N/A</v>
      </c>
      <c r="H191" s="27">
        <v>0</v>
      </c>
      <c r="J191" s="28" t="e">
        <v>#N/A</v>
      </c>
      <c r="K191" s="29" t="e">
        <f t="shared" si="12"/>
        <v>#N/A</v>
      </c>
      <c r="L191" s="30" t="e">
        <f t="shared" si="13"/>
        <v>#N/A</v>
      </c>
      <c r="N191" s="24">
        <v>165</v>
      </c>
      <c r="O191" s="31">
        <v>0.56148899800918795</v>
      </c>
      <c r="P191" s="32">
        <v>0.87480478296633624</v>
      </c>
      <c r="R191" s="28">
        <v>165</v>
      </c>
      <c r="S191" s="31">
        <v>4.6868383584512774</v>
      </c>
      <c r="T191" s="31">
        <v>0.67165118455886841</v>
      </c>
      <c r="U191" s="27">
        <v>26</v>
      </c>
    </row>
    <row r="192" spans="2:21" ht="15" customHeight="1" x14ac:dyDescent="0.25">
      <c r="B192" s="24">
        <v>166</v>
      </c>
      <c r="C192" s="20" t="b">
        <f t="shared" si="5"/>
        <v>0</v>
      </c>
      <c r="D192" s="25" t="e">
        <f>IF($C192,INDEX(tab_data[X],$L$14+$B192),NA())</f>
        <v>#N/A</v>
      </c>
      <c r="E192" s="25" t="e">
        <f>IF($C192,INDEX(tab_data[Y],$L$14+$B192),NA())</f>
        <v>#N/A</v>
      </c>
      <c r="F192" s="26" t="e">
        <f t="shared" ca="1" si="10"/>
        <v>#N/A</v>
      </c>
      <c r="G192" s="26" t="e">
        <f t="shared" ca="1" si="11"/>
        <v>#N/A</v>
      </c>
      <c r="H192" s="27">
        <v>0</v>
      </c>
      <c r="J192" s="28" t="e">
        <v>#N/A</v>
      </c>
      <c r="K192" s="29" t="e">
        <f t="shared" si="12"/>
        <v>#N/A</v>
      </c>
      <c r="L192" s="30" t="e">
        <f t="shared" si="13"/>
        <v>#N/A</v>
      </c>
      <c r="N192" s="24">
        <v>166</v>
      </c>
      <c r="O192" s="31">
        <v>0.56148899800919005</v>
      </c>
      <c r="P192" s="32">
        <v>0.87480478296634423</v>
      </c>
      <c r="R192" s="28">
        <v>166</v>
      </c>
      <c r="S192" s="31">
        <v>4.6599536168313529</v>
      </c>
      <c r="T192" s="31">
        <v>0.67148292064666748</v>
      </c>
      <c r="U192" s="27">
        <v>26</v>
      </c>
    </row>
    <row r="193" spans="2:21" ht="15" customHeight="1" x14ac:dyDescent="0.25">
      <c r="B193" s="24">
        <v>167</v>
      </c>
      <c r="C193" s="20" t="b">
        <f t="shared" si="5"/>
        <v>0</v>
      </c>
      <c r="D193" s="25" t="e">
        <f>IF($C193,INDEX(tab_data[X],$L$14+$B193),NA())</f>
        <v>#N/A</v>
      </c>
      <c r="E193" s="25" t="e">
        <f>IF($C193,INDEX(tab_data[Y],$L$14+$B193),NA())</f>
        <v>#N/A</v>
      </c>
      <c r="F193" s="26" t="e">
        <f t="shared" ca="1" si="10"/>
        <v>#N/A</v>
      </c>
      <c r="G193" s="26" t="e">
        <f t="shared" ca="1" si="11"/>
        <v>#N/A</v>
      </c>
      <c r="H193" s="27">
        <v>0</v>
      </c>
      <c r="J193" s="28" t="e">
        <v>#N/A</v>
      </c>
      <c r="K193" s="29" t="e">
        <f t="shared" si="12"/>
        <v>#N/A</v>
      </c>
      <c r="L193" s="30" t="e">
        <f t="shared" si="13"/>
        <v>#N/A</v>
      </c>
      <c r="N193" s="24">
        <v>167</v>
      </c>
      <c r="O193" s="31">
        <v>0.56148899800919017</v>
      </c>
      <c r="P193" s="32">
        <v>0.87480478296634478</v>
      </c>
      <c r="R193" s="28">
        <v>167</v>
      </c>
      <c r="S193" s="31">
        <v>4.6580724454023255</v>
      </c>
      <c r="T193" s="31">
        <v>0.67131471633911133</v>
      </c>
      <c r="U193" s="27">
        <v>26</v>
      </c>
    </row>
    <row r="194" spans="2:21" ht="15" customHeight="1" x14ac:dyDescent="0.25">
      <c r="B194" s="24">
        <v>168</v>
      </c>
      <c r="C194" s="20" t="b">
        <f t="shared" si="5"/>
        <v>0</v>
      </c>
      <c r="D194" s="25" t="e">
        <f>IF($C194,INDEX(tab_data[X],$L$14+$B194),NA())</f>
        <v>#N/A</v>
      </c>
      <c r="E194" s="25" t="e">
        <f>IF($C194,INDEX(tab_data[Y],$L$14+$B194),NA())</f>
        <v>#N/A</v>
      </c>
      <c r="F194" s="26" t="e">
        <f t="shared" ca="1" si="10"/>
        <v>#N/A</v>
      </c>
      <c r="G194" s="26" t="e">
        <f t="shared" ca="1" si="11"/>
        <v>#N/A</v>
      </c>
      <c r="H194" s="27">
        <v>0</v>
      </c>
      <c r="J194" s="28" t="e">
        <v>#N/A</v>
      </c>
      <c r="K194" s="29" t="e">
        <f t="shared" si="12"/>
        <v>#N/A</v>
      </c>
      <c r="L194" s="30" t="e">
        <f t="shared" si="13"/>
        <v>#N/A</v>
      </c>
      <c r="N194" s="24">
        <v>168</v>
      </c>
      <c r="O194" s="31">
        <v>0.56148899800875351</v>
      </c>
      <c r="P194" s="32">
        <v>0.87480478296623621</v>
      </c>
      <c r="R194" s="28">
        <v>168</v>
      </c>
      <c r="S194" s="31">
        <v>4.6582971301713831</v>
      </c>
      <c r="T194" s="31">
        <v>0.67114651203155518</v>
      </c>
      <c r="U194" s="27">
        <v>26</v>
      </c>
    </row>
    <row r="195" spans="2:21" ht="15" customHeight="1" x14ac:dyDescent="0.25">
      <c r="B195" s="24">
        <v>169</v>
      </c>
      <c r="C195" s="20" t="b">
        <f t="shared" si="5"/>
        <v>0</v>
      </c>
      <c r="D195" s="25" t="e">
        <f>IF($C195,INDEX(tab_data[X],$L$14+$B195),NA())</f>
        <v>#N/A</v>
      </c>
      <c r="E195" s="25" t="e">
        <f>IF($C195,INDEX(tab_data[Y],$L$14+$B195),NA())</f>
        <v>#N/A</v>
      </c>
      <c r="F195" s="26" t="e">
        <f t="shared" ca="1" si="10"/>
        <v>#N/A</v>
      </c>
      <c r="G195" s="26" t="e">
        <f t="shared" ca="1" si="11"/>
        <v>#N/A</v>
      </c>
      <c r="H195" s="27">
        <v>0</v>
      </c>
      <c r="J195" s="28" t="e">
        <v>#N/A</v>
      </c>
      <c r="K195" s="29" t="e">
        <f t="shared" si="12"/>
        <v>#N/A</v>
      </c>
      <c r="L195" s="30" t="e">
        <f t="shared" si="13"/>
        <v>#N/A</v>
      </c>
      <c r="N195" s="24">
        <v>169</v>
      </c>
      <c r="O195" s="31">
        <v>0.5614889979010198</v>
      </c>
      <c r="P195" s="32">
        <v>0.87480478293934005</v>
      </c>
      <c r="R195" s="28">
        <v>169</v>
      </c>
      <c r="S195" s="31">
        <v>4.6652159052471998</v>
      </c>
      <c r="T195" s="31">
        <v>0.6709783673286438</v>
      </c>
      <c r="U195" s="27">
        <v>26</v>
      </c>
    </row>
    <row r="196" spans="2:21" ht="15" customHeight="1" x14ac:dyDescent="0.25">
      <c r="B196" s="24">
        <v>170</v>
      </c>
      <c r="C196" s="20" t="b">
        <f t="shared" si="5"/>
        <v>0</v>
      </c>
      <c r="D196" s="25" t="e">
        <f>IF($C196,INDEX(tab_data[X],$L$14+$B196),NA())</f>
        <v>#N/A</v>
      </c>
      <c r="E196" s="25" t="e">
        <f>IF($C196,INDEX(tab_data[Y],$L$14+$B196),NA())</f>
        <v>#N/A</v>
      </c>
      <c r="F196" s="26" t="e">
        <f t="shared" ca="1" si="10"/>
        <v>#N/A</v>
      </c>
      <c r="G196" s="26" t="e">
        <f t="shared" ca="1" si="11"/>
        <v>#N/A</v>
      </c>
      <c r="H196" s="27">
        <v>0</v>
      </c>
      <c r="J196" s="28" t="e">
        <v>#N/A</v>
      </c>
      <c r="K196" s="29" t="e">
        <f t="shared" si="12"/>
        <v>#N/A</v>
      </c>
      <c r="L196" s="30" t="e">
        <f t="shared" si="13"/>
        <v>#N/A</v>
      </c>
      <c r="N196" s="24">
        <v>170</v>
      </c>
      <c r="O196" s="31">
        <v>0.5614889963006513</v>
      </c>
      <c r="P196" s="32">
        <v>0.87480478253980121</v>
      </c>
      <c r="R196" s="28">
        <v>170</v>
      </c>
      <c r="S196" s="31">
        <v>4.6690900421875998</v>
      </c>
      <c r="T196" s="31">
        <v>0.6708102822303772</v>
      </c>
      <c r="U196" s="27">
        <v>26</v>
      </c>
    </row>
    <row r="197" spans="2:21" ht="15" customHeight="1" x14ac:dyDescent="0.25">
      <c r="B197" s="24">
        <v>171</v>
      </c>
      <c r="C197" s="20" t="b">
        <f t="shared" si="5"/>
        <v>0</v>
      </c>
      <c r="D197" s="25" t="e">
        <f>IF($C197,INDEX(tab_data[X],$L$14+$B197),NA())</f>
        <v>#N/A</v>
      </c>
      <c r="E197" s="25" t="e">
        <f>IF($C197,INDEX(tab_data[Y],$L$14+$B197),NA())</f>
        <v>#N/A</v>
      </c>
      <c r="F197" s="26" t="e">
        <f t="shared" ca="1" si="10"/>
        <v>#N/A</v>
      </c>
      <c r="G197" s="26" t="e">
        <f t="shared" ca="1" si="11"/>
        <v>#N/A</v>
      </c>
      <c r="H197" s="27">
        <v>0</v>
      </c>
      <c r="J197" s="28" t="e">
        <v>#N/A</v>
      </c>
      <c r="K197" s="29" t="e">
        <f t="shared" si="12"/>
        <v>#N/A</v>
      </c>
      <c r="L197" s="30" t="e">
        <f t="shared" si="13"/>
        <v>#N/A</v>
      </c>
      <c r="N197" s="24">
        <v>171</v>
      </c>
      <c r="O197" s="31">
        <v>0.56148898072109066</v>
      </c>
      <c r="P197" s="32">
        <v>0.87480477865029904</v>
      </c>
      <c r="R197" s="28">
        <v>171</v>
      </c>
      <c r="S197" s="31">
        <v>4.6691073951503848</v>
      </c>
      <c r="T197" s="31">
        <v>0.67064225673675537</v>
      </c>
      <c r="U197" s="27">
        <v>26</v>
      </c>
    </row>
    <row r="198" spans="2:21" ht="15" customHeight="1" x14ac:dyDescent="0.25">
      <c r="B198" s="24">
        <v>172</v>
      </c>
      <c r="C198" s="20" t="b">
        <f t="shared" si="5"/>
        <v>0</v>
      </c>
      <c r="D198" s="25" t="e">
        <f>IF($C198,INDEX(tab_data[X],$L$14+$B198),NA())</f>
        <v>#N/A</v>
      </c>
      <c r="E198" s="25" t="e">
        <f>IF($C198,INDEX(tab_data[Y],$L$14+$B198),NA())</f>
        <v>#N/A</v>
      </c>
      <c r="F198" s="26" t="e">
        <f t="shared" ca="1" si="10"/>
        <v>#N/A</v>
      </c>
      <c r="G198" s="26" t="e">
        <f t="shared" ca="1" si="11"/>
        <v>#N/A</v>
      </c>
      <c r="H198" s="27">
        <v>0</v>
      </c>
      <c r="J198" s="28" t="e">
        <v>#N/A</v>
      </c>
      <c r="K198" s="29" t="e">
        <f t="shared" si="12"/>
        <v>#N/A</v>
      </c>
      <c r="L198" s="30" t="e">
        <f t="shared" si="13"/>
        <v>#N/A</v>
      </c>
      <c r="N198" s="24">
        <v>172</v>
      </c>
      <c r="O198" s="31">
        <v>0.56148771968181987</v>
      </c>
      <c r="P198" s="32">
        <v>0.87480446382661703</v>
      </c>
      <c r="R198" s="28">
        <v>172</v>
      </c>
      <c r="S198" s="31">
        <v>4.6261165630577041</v>
      </c>
      <c r="T198" s="31">
        <v>0.67047423124313354</v>
      </c>
      <c r="U198" s="27">
        <v>26</v>
      </c>
    </row>
    <row r="199" spans="2:21" ht="15" customHeight="1" x14ac:dyDescent="0.25">
      <c r="B199" s="24">
        <v>173</v>
      </c>
      <c r="C199" s="20" t="b">
        <f t="shared" si="5"/>
        <v>0</v>
      </c>
      <c r="D199" s="25" t="e">
        <f>IF($C199,INDEX(tab_data[X],$L$14+$B199),NA())</f>
        <v>#N/A</v>
      </c>
      <c r="E199" s="25" t="e">
        <f>IF($C199,INDEX(tab_data[Y],$L$14+$B199),NA())</f>
        <v>#N/A</v>
      </c>
      <c r="F199" s="26" t="e">
        <f t="shared" ca="1" si="10"/>
        <v>#N/A</v>
      </c>
      <c r="G199" s="26" t="e">
        <f t="shared" ca="1" si="11"/>
        <v>#N/A</v>
      </c>
      <c r="H199" s="27">
        <v>0</v>
      </c>
      <c r="J199" s="28" t="e">
        <v>#N/A</v>
      </c>
      <c r="K199" s="29" t="e">
        <f t="shared" si="12"/>
        <v>#N/A</v>
      </c>
      <c r="L199" s="30" t="e">
        <f t="shared" si="13"/>
        <v>#N/A</v>
      </c>
      <c r="N199" s="24">
        <v>173</v>
      </c>
      <c r="O199" s="31">
        <v>0.56146124811740894</v>
      </c>
      <c r="P199" s="32">
        <v>0.8747978550908303</v>
      </c>
      <c r="R199" s="28">
        <v>173</v>
      </c>
      <c r="S199" s="31">
        <v>4.6685788016270706</v>
      </c>
      <c r="T199" s="31">
        <v>0.67030626535415649</v>
      </c>
      <c r="U199" s="27">
        <v>26</v>
      </c>
    </row>
    <row r="200" spans="2:21" ht="15" customHeight="1" x14ac:dyDescent="0.25">
      <c r="B200" s="24">
        <v>174</v>
      </c>
      <c r="C200" s="20" t="b">
        <f t="shared" si="5"/>
        <v>0</v>
      </c>
      <c r="D200" s="25" t="e">
        <f>IF($C200,INDEX(tab_data[X],$L$14+$B200),NA())</f>
        <v>#N/A</v>
      </c>
      <c r="E200" s="25" t="e">
        <f>IF($C200,INDEX(tab_data[Y],$L$14+$B200),NA())</f>
        <v>#N/A</v>
      </c>
      <c r="F200" s="26" t="e">
        <f t="shared" ca="1" si="10"/>
        <v>#N/A</v>
      </c>
      <c r="G200" s="26" t="e">
        <f t="shared" ca="1" si="11"/>
        <v>#N/A</v>
      </c>
      <c r="H200" s="27">
        <v>0</v>
      </c>
      <c r="J200" s="28" t="e">
        <v>#N/A</v>
      </c>
      <c r="K200" s="29" t="e">
        <f t="shared" si="12"/>
        <v>#N/A</v>
      </c>
      <c r="L200" s="30" t="e">
        <f t="shared" si="13"/>
        <v>#N/A</v>
      </c>
      <c r="N200" s="24">
        <v>174</v>
      </c>
      <c r="O200" s="31">
        <v>0.56061543163707994</v>
      </c>
      <c r="P200" s="32">
        <v>0.87458669350043627</v>
      </c>
      <c r="R200" s="28">
        <v>174</v>
      </c>
      <c r="S200" s="31">
        <v>4.7292906276457103</v>
      </c>
      <c r="T200" s="31">
        <v>0.67013835906982422</v>
      </c>
      <c r="U200" s="27">
        <v>26</v>
      </c>
    </row>
    <row r="201" spans="2:21" ht="15" customHeight="1" x14ac:dyDescent="0.25">
      <c r="B201" s="24">
        <v>175</v>
      </c>
      <c r="C201" s="20" t="b">
        <f t="shared" si="5"/>
        <v>0</v>
      </c>
      <c r="D201" s="25" t="e">
        <f>IF($C201,INDEX(tab_data[X],$L$14+$B201),NA())</f>
        <v>#N/A</v>
      </c>
      <c r="E201" s="25" t="e">
        <f>IF($C201,INDEX(tab_data[Y],$L$14+$B201),NA())</f>
        <v>#N/A</v>
      </c>
      <c r="F201" s="26" t="e">
        <f t="shared" ca="1" si="10"/>
        <v>#N/A</v>
      </c>
      <c r="G201" s="26" t="e">
        <f t="shared" ca="1" si="11"/>
        <v>#N/A</v>
      </c>
      <c r="H201" s="27">
        <v>0</v>
      </c>
      <c r="J201" s="28" t="e">
        <v>#N/A</v>
      </c>
      <c r="K201" s="29" t="e">
        <f t="shared" si="12"/>
        <v>#N/A</v>
      </c>
      <c r="L201" s="30" t="e">
        <f t="shared" si="13"/>
        <v>#N/A</v>
      </c>
      <c r="N201" s="24">
        <v>175</v>
      </c>
      <c r="O201" s="31">
        <v>0.54288197689142859</v>
      </c>
      <c r="P201" s="32">
        <v>0.87015946302523328</v>
      </c>
      <c r="R201" s="28">
        <v>175</v>
      </c>
      <c r="S201" s="31">
        <v>4.7398801804735555</v>
      </c>
      <c r="T201" s="31">
        <v>0.66997045278549194</v>
      </c>
      <c r="U201" s="27">
        <v>26</v>
      </c>
    </row>
    <row r="202" spans="2:21" ht="15" customHeight="1" x14ac:dyDescent="0.25">
      <c r="B202" s="24">
        <v>176</v>
      </c>
      <c r="C202" s="20" t="b">
        <f t="shared" si="5"/>
        <v>0</v>
      </c>
      <c r="D202" s="25" t="e">
        <f>IF($C202,INDEX(tab_data[X],$L$14+$B202),NA())</f>
        <v>#N/A</v>
      </c>
      <c r="E202" s="25" t="e">
        <f>IF($C202,INDEX(tab_data[Y],$L$14+$B202),NA())</f>
        <v>#N/A</v>
      </c>
      <c r="F202" s="26" t="e">
        <f t="shared" ca="1" si="10"/>
        <v>#N/A</v>
      </c>
      <c r="G202" s="26" t="e">
        <f t="shared" ca="1" si="11"/>
        <v>#N/A</v>
      </c>
      <c r="H202" s="27">
        <v>0</v>
      </c>
      <c r="J202" s="28" t="e">
        <v>#N/A</v>
      </c>
      <c r="K202" s="29" t="e">
        <f t="shared" si="12"/>
        <v>#N/A</v>
      </c>
      <c r="L202" s="30" t="e">
        <f t="shared" si="13"/>
        <v>#N/A</v>
      </c>
      <c r="N202" s="24">
        <v>176</v>
      </c>
      <c r="O202" s="31">
        <v>0.45137409365536851</v>
      </c>
      <c r="P202" s="32">
        <v>0.84731414072271272</v>
      </c>
      <c r="R202" s="28">
        <v>176</v>
      </c>
      <c r="S202" s="31">
        <v>4.7250381810836162</v>
      </c>
      <c r="T202" s="31">
        <v>0.66980260610580444</v>
      </c>
      <c r="U202" s="27">
        <v>26</v>
      </c>
    </row>
    <row r="203" spans="2:21" ht="15" customHeight="1" x14ac:dyDescent="0.25">
      <c r="B203" s="24">
        <v>177</v>
      </c>
      <c r="C203" s="20" t="b">
        <f t="shared" si="5"/>
        <v>0</v>
      </c>
      <c r="D203" s="25" t="e">
        <f>IF($C203,INDEX(tab_data[X],$L$14+$B203),NA())</f>
        <v>#N/A</v>
      </c>
      <c r="E203" s="25" t="e">
        <f>IF($C203,INDEX(tab_data[Y],$L$14+$B203),NA())</f>
        <v>#N/A</v>
      </c>
      <c r="F203" s="26" t="e">
        <f t="shared" ca="1" si="10"/>
        <v>#N/A</v>
      </c>
      <c r="G203" s="26" t="e">
        <f t="shared" ca="1" si="11"/>
        <v>#N/A</v>
      </c>
      <c r="H203" s="27">
        <v>0</v>
      </c>
      <c r="J203" s="28" t="e">
        <v>#N/A</v>
      </c>
      <c r="K203" s="29" t="e">
        <f t="shared" si="12"/>
        <v>#N/A</v>
      </c>
      <c r="L203" s="30" t="e">
        <f t="shared" si="13"/>
        <v>#N/A</v>
      </c>
      <c r="N203" s="24">
        <v>177</v>
      </c>
      <c r="O203" s="31">
        <v>0.42851028486674964</v>
      </c>
      <c r="P203" s="32">
        <v>0.84160609609737735</v>
      </c>
      <c r="R203" s="28">
        <v>177</v>
      </c>
      <c r="S203" s="31">
        <v>4.6709061918025077</v>
      </c>
      <c r="T203" s="31">
        <v>0.66963481903076172</v>
      </c>
      <c r="U203" s="27">
        <v>26</v>
      </c>
    </row>
    <row r="204" spans="2:21" ht="15" customHeight="1" x14ac:dyDescent="0.25">
      <c r="B204" s="24">
        <v>178</v>
      </c>
      <c r="C204" s="20" t="b">
        <f t="shared" si="5"/>
        <v>0</v>
      </c>
      <c r="D204" s="25" t="e">
        <f>IF($C204,INDEX(tab_data[X],$L$14+$B204),NA())</f>
        <v>#N/A</v>
      </c>
      <c r="E204" s="25" t="e">
        <f>IF($C204,INDEX(tab_data[Y],$L$14+$B204),NA())</f>
        <v>#N/A</v>
      </c>
      <c r="F204" s="26" t="e">
        <f t="shared" ca="1" si="10"/>
        <v>#N/A</v>
      </c>
      <c r="G204" s="26" t="e">
        <f t="shared" ca="1" si="11"/>
        <v>#N/A</v>
      </c>
      <c r="H204" s="27">
        <v>0</v>
      </c>
      <c r="J204" s="28" t="e">
        <v>#N/A</v>
      </c>
      <c r="K204" s="29" t="e">
        <f t="shared" si="12"/>
        <v>#N/A</v>
      </c>
      <c r="L204" s="30" t="e">
        <f t="shared" si="13"/>
        <v>#N/A</v>
      </c>
      <c r="N204" s="24">
        <v>178</v>
      </c>
      <c r="O204" s="31">
        <v>0.42621314117535952</v>
      </c>
      <c r="P204" s="32">
        <v>0.84103260465844154</v>
      </c>
      <c r="R204" s="28">
        <v>178</v>
      </c>
      <c r="S204" s="31">
        <v>4.6704023570025441</v>
      </c>
      <c r="T204" s="31">
        <v>0.66946703195571899</v>
      </c>
      <c r="U204" s="27">
        <v>26</v>
      </c>
    </row>
    <row r="205" spans="2:21" ht="15" customHeight="1" x14ac:dyDescent="0.25">
      <c r="B205" s="24">
        <v>179</v>
      </c>
      <c r="C205" s="20" t="b">
        <f t="shared" si="5"/>
        <v>0</v>
      </c>
      <c r="D205" s="25" t="e">
        <f>IF($C205,INDEX(tab_data[X],$L$14+$B205),NA())</f>
        <v>#N/A</v>
      </c>
      <c r="E205" s="25" t="e">
        <f>IF($C205,INDEX(tab_data[Y],$L$14+$B205),NA())</f>
        <v>#N/A</v>
      </c>
      <c r="F205" s="26" t="e">
        <f t="shared" ca="1" si="10"/>
        <v>#N/A</v>
      </c>
      <c r="G205" s="26" t="e">
        <f t="shared" ca="1" si="11"/>
        <v>#N/A</v>
      </c>
      <c r="H205" s="27">
        <v>0</v>
      </c>
      <c r="J205" s="28" t="e">
        <v>#N/A</v>
      </c>
      <c r="K205" s="29" t="e">
        <f t="shared" si="12"/>
        <v>#N/A</v>
      </c>
      <c r="L205" s="30" t="e">
        <f t="shared" si="13"/>
        <v>#N/A</v>
      </c>
      <c r="N205" s="24">
        <v>179</v>
      </c>
      <c r="O205" s="31">
        <v>0.42611390302644353</v>
      </c>
      <c r="P205" s="32">
        <v>0.84100782944404917</v>
      </c>
      <c r="R205" s="28">
        <v>179</v>
      </c>
      <c r="S205" s="31">
        <v>4.669873571649501</v>
      </c>
      <c r="T205" s="31">
        <v>0.66929936408996582</v>
      </c>
      <c r="U205" s="27">
        <v>26</v>
      </c>
    </row>
    <row r="206" spans="2:21" ht="15" customHeight="1" x14ac:dyDescent="0.25">
      <c r="B206" s="24">
        <v>180</v>
      </c>
      <c r="C206" s="20" t="b">
        <f t="shared" si="5"/>
        <v>0</v>
      </c>
      <c r="D206" s="25" t="e">
        <f>IF($C206,INDEX(tab_data[X],$L$14+$B206),NA())</f>
        <v>#N/A</v>
      </c>
      <c r="E206" s="25" t="e">
        <f>IF($C206,INDEX(tab_data[Y],$L$14+$B206),NA())</f>
        <v>#N/A</v>
      </c>
      <c r="F206" s="26" t="e">
        <f t="shared" ca="1" si="10"/>
        <v>#N/A</v>
      </c>
      <c r="G206" s="26" t="e">
        <f t="shared" ca="1" si="11"/>
        <v>#N/A</v>
      </c>
      <c r="H206" s="27">
        <v>0</v>
      </c>
      <c r="J206" s="28" t="e">
        <v>#N/A</v>
      </c>
      <c r="K206" s="29" t="e">
        <f t="shared" si="12"/>
        <v>#N/A</v>
      </c>
      <c r="L206" s="30" t="e">
        <f t="shared" si="13"/>
        <v>#N/A</v>
      </c>
      <c r="N206" s="24">
        <v>180</v>
      </c>
      <c r="O206" s="31">
        <v>0.42611149989811109</v>
      </c>
      <c r="P206" s="32">
        <v>0.84100722949347229</v>
      </c>
      <c r="R206" s="28">
        <v>180</v>
      </c>
      <c r="S206" s="31">
        <v>4.6504394027621245</v>
      </c>
      <c r="T206" s="31">
        <v>0.66913169622421265</v>
      </c>
      <c r="U206" s="27">
        <v>26</v>
      </c>
    </row>
    <row r="207" spans="2:21" ht="15" customHeight="1" x14ac:dyDescent="0.25">
      <c r="B207" s="24">
        <v>181</v>
      </c>
      <c r="C207" s="20" t="b">
        <f t="shared" si="5"/>
        <v>0</v>
      </c>
      <c r="D207" s="25" t="e">
        <f>IF($C207,INDEX(tab_data[X],$L$14+$B207),NA())</f>
        <v>#N/A</v>
      </c>
      <c r="E207" s="25" t="e">
        <f>IF($C207,INDEX(tab_data[Y],$L$14+$B207),NA())</f>
        <v>#N/A</v>
      </c>
      <c r="F207" s="26" t="e">
        <f t="shared" ca="1" si="10"/>
        <v>#N/A</v>
      </c>
      <c r="G207" s="26" t="e">
        <f t="shared" ca="1" si="11"/>
        <v>#N/A</v>
      </c>
      <c r="H207" s="27">
        <v>0</v>
      </c>
      <c r="J207" s="28" t="e">
        <v>#N/A</v>
      </c>
      <c r="K207" s="29" t="e">
        <f t="shared" si="12"/>
        <v>#N/A</v>
      </c>
      <c r="L207" s="30" t="e">
        <f t="shared" si="13"/>
        <v>#N/A</v>
      </c>
      <c r="N207" s="24">
        <v>181</v>
      </c>
      <c r="O207" s="31">
        <v>0.42611043814625243</v>
      </c>
      <c r="P207" s="32">
        <v>0.84100696526434315</v>
      </c>
      <c r="R207" s="28">
        <v>181</v>
      </c>
      <c r="S207" s="31">
        <v>4.6482296712667184</v>
      </c>
      <c r="T207" s="31">
        <v>0.66896402835845947</v>
      </c>
      <c r="U207" s="27">
        <v>26</v>
      </c>
    </row>
    <row r="208" spans="2:21" ht="15" customHeight="1" x14ac:dyDescent="0.25">
      <c r="B208" s="24">
        <v>182</v>
      </c>
      <c r="C208" s="20" t="b">
        <f t="shared" si="5"/>
        <v>0</v>
      </c>
      <c r="D208" s="25" t="e">
        <f>IF($C208,INDEX(tab_data[X],$L$14+$B208),NA())</f>
        <v>#N/A</v>
      </c>
      <c r="E208" s="25" t="e">
        <f>IF($C208,INDEX(tab_data[Y],$L$14+$B208),NA())</f>
        <v>#N/A</v>
      </c>
      <c r="F208" s="26" t="e">
        <f t="shared" ca="1" si="10"/>
        <v>#N/A</v>
      </c>
      <c r="G208" s="26" t="e">
        <f t="shared" ca="1" si="11"/>
        <v>#N/A</v>
      </c>
      <c r="H208" s="27">
        <v>0</v>
      </c>
      <c r="J208" s="28" t="e">
        <v>#N/A</v>
      </c>
      <c r="K208" s="29" t="e">
        <f t="shared" si="12"/>
        <v>#N/A</v>
      </c>
      <c r="L208" s="30" t="e">
        <f t="shared" si="13"/>
        <v>#N/A</v>
      </c>
      <c r="N208" s="24">
        <v>182</v>
      </c>
      <c r="O208" s="31">
        <v>0.42611024357204041</v>
      </c>
      <c r="P208" s="32">
        <v>0.84100691969477237</v>
      </c>
      <c r="R208" s="28">
        <v>182</v>
      </c>
      <c r="S208" s="31">
        <v>4.648441846154614</v>
      </c>
      <c r="T208" s="31">
        <v>0.66879642009735107</v>
      </c>
      <c r="U208" s="27">
        <v>26</v>
      </c>
    </row>
    <row r="209" spans="2:21" ht="15" customHeight="1" x14ac:dyDescent="0.25">
      <c r="B209" s="24">
        <v>183</v>
      </c>
      <c r="C209" s="20" t="b">
        <f t="shared" si="5"/>
        <v>0</v>
      </c>
      <c r="D209" s="25" t="e">
        <f>IF($C209,INDEX(tab_data[X],$L$14+$B209),NA())</f>
        <v>#N/A</v>
      </c>
      <c r="E209" s="25" t="e">
        <f>IF($C209,INDEX(tab_data[Y],$L$14+$B209),NA())</f>
        <v>#N/A</v>
      </c>
      <c r="F209" s="26" t="e">
        <f t="shared" ca="1" si="10"/>
        <v>#N/A</v>
      </c>
      <c r="G209" s="26" t="e">
        <f t="shared" ca="1" si="11"/>
        <v>#N/A</v>
      </c>
      <c r="H209" s="27">
        <v>0</v>
      </c>
      <c r="J209" s="28" t="e">
        <v>#N/A</v>
      </c>
      <c r="K209" s="29" t="e">
        <f t="shared" si="12"/>
        <v>#N/A</v>
      </c>
      <c r="L209" s="30" t="e">
        <f t="shared" si="13"/>
        <v>#N/A</v>
      </c>
      <c r="N209" s="24">
        <v>183</v>
      </c>
      <c r="O209" s="31">
        <v>0.42611020167336516</v>
      </c>
      <c r="P209" s="32">
        <v>0.84100694096679651</v>
      </c>
      <c r="R209" s="28">
        <v>183</v>
      </c>
      <c r="S209" s="31">
        <v>4.6545893868046404</v>
      </c>
      <c r="T209" s="31">
        <v>0.66862887144088745</v>
      </c>
      <c r="U209" s="27">
        <v>26</v>
      </c>
    </row>
    <row r="210" spans="2:21" ht="15" customHeight="1" x14ac:dyDescent="0.25">
      <c r="B210" s="24">
        <v>184</v>
      </c>
      <c r="C210" s="20" t="b">
        <f t="shared" si="5"/>
        <v>0</v>
      </c>
      <c r="D210" s="25" t="e">
        <f>IF($C210,INDEX(tab_data[X],$L$14+$B210),NA())</f>
        <v>#N/A</v>
      </c>
      <c r="E210" s="25" t="e">
        <f>IF($C210,INDEX(tab_data[Y],$L$14+$B210),NA())</f>
        <v>#N/A</v>
      </c>
      <c r="F210" s="26" t="e">
        <f t="shared" ca="1" si="10"/>
        <v>#N/A</v>
      </c>
      <c r="G210" s="26" t="e">
        <f t="shared" ca="1" si="11"/>
        <v>#N/A</v>
      </c>
      <c r="H210" s="27">
        <v>0</v>
      </c>
      <c r="J210" s="28" t="e">
        <v>#N/A</v>
      </c>
      <c r="K210" s="29" t="e">
        <f t="shared" si="12"/>
        <v>#N/A</v>
      </c>
      <c r="L210" s="30" t="e">
        <f t="shared" si="13"/>
        <v>#N/A</v>
      </c>
      <c r="N210" s="24">
        <v>184</v>
      </c>
      <c r="O210" s="31">
        <v>0.42611018486651597</v>
      </c>
      <c r="P210" s="32">
        <v>0.84100701772578446</v>
      </c>
      <c r="R210" s="28">
        <v>184</v>
      </c>
      <c r="S210" s="31">
        <v>4.6538536583752874</v>
      </c>
      <c r="T210" s="31">
        <v>0.6684613823890686</v>
      </c>
      <c r="U210" s="27">
        <v>26</v>
      </c>
    </row>
    <row r="211" spans="2:21" ht="15" customHeight="1" x14ac:dyDescent="0.25">
      <c r="B211" s="24">
        <v>185</v>
      </c>
      <c r="C211" s="20" t="b">
        <f t="shared" si="5"/>
        <v>0</v>
      </c>
      <c r="D211" s="25" t="e">
        <f>IF($C211,INDEX(tab_data[X],$L$14+$B211),NA())</f>
        <v>#N/A</v>
      </c>
      <c r="E211" s="25" t="e">
        <f>IF($C211,INDEX(tab_data[Y],$L$14+$B211),NA())</f>
        <v>#N/A</v>
      </c>
      <c r="F211" s="26" t="e">
        <f t="shared" ca="1" si="10"/>
        <v>#N/A</v>
      </c>
      <c r="G211" s="26" t="e">
        <f t="shared" ca="1" si="11"/>
        <v>#N/A</v>
      </c>
      <c r="H211" s="27">
        <v>0</v>
      </c>
      <c r="J211" s="28" t="e">
        <v>#N/A</v>
      </c>
      <c r="K211" s="29" t="e">
        <f t="shared" si="12"/>
        <v>#N/A</v>
      </c>
      <c r="L211" s="30" t="e">
        <f t="shared" si="13"/>
        <v>#N/A</v>
      </c>
      <c r="N211" s="24">
        <v>185</v>
      </c>
      <c r="O211" s="31">
        <v>0.4261101259637125</v>
      </c>
      <c r="P211" s="32">
        <v>0.841008009510399</v>
      </c>
      <c r="R211" s="28">
        <v>185</v>
      </c>
      <c r="S211" s="31">
        <v>4.6450209757424687</v>
      </c>
      <c r="T211" s="31">
        <v>0.66829395294189453</v>
      </c>
      <c r="U211" s="27">
        <v>26</v>
      </c>
    </row>
    <row r="212" spans="2:21" ht="15" customHeight="1" x14ac:dyDescent="0.25">
      <c r="B212" s="24">
        <v>186</v>
      </c>
      <c r="C212" s="20" t="b">
        <f t="shared" si="5"/>
        <v>0</v>
      </c>
      <c r="D212" s="25" t="e">
        <f>IF($C212,INDEX(tab_data[X],$L$14+$B212),NA())</f>
        <v>#N/A</v>
      </c>
      <c r="E212" s="25" t="e">
        <f>IF($C212,INDEX(tab_data[Y],$L$14+$B212),NA())</f>
        <v>#N/A</v>
      </c>
      <c r="F212" s="26" t="e">
        <f t="shared" ca="1" si="10"/>
        <v>#N/A</v>
      </c>
      <c r="G212" s="26" t="e">
        <f t="shared" ca="1" si="11"/>
        <v>#N/A</v>
      </c>
      <c r="H212" s="27">
        <v>0</v>
      </c>
      <c r="J212" s="28" t="e">
        <v>#N/A</v>
      </c>
      <c r="K212" s="29" t="e">
        <f t="shared" si="12"/>
        <v>#N/A</v>
      </c>
      <c r="L212" s="30" t="e">
        <f t="shared" si="13"/>
        <v>#N/A</v>
      </c>
      <c r="N212" s="24">
        <v>186</v>
      </c>
      <c r="O212" s="31">
        <v>0.42610969460243447</v>
      </c>
      <c r="P212" s="32">
        <v>0.84101538326755387</v>
      </c>
      <c r="R212" s="28">
        <v>186</v>
      </c>
      <c r="S212" s="31">
        <v>4.6458762597064505</v>
      </c>
      <c r="T212" s="31">
        <v>0.66812652349472046</v>
      </c>
      <c r="U212" s="27">
        <v>26</v>
      </c>
    </row>
    <row r="213" spans="2:21" ht="15" customHeight="1" x14ac:dyDescent="0.25">
      <c r="B213" s="24">
        <v>187</v>
      </c>
      <c r="C213" s="20" t="b">
        <f t="shared" si="5"/>
        <v>0</v>
      </c>
      <c r="D213" s="25" t="e">
        <f>IF($C213,INDEX(tab_data[X],$L$14+$B213),NA())</f>
        <v>#N/A</v>
      </c>
      <c r="E213" s="25" t="e">
        <f>IF($C213,INDEX(tab_data[Y],$L$14+$B213),NA())</f>
        <v>#N/A</v>
      </c>
      <c r="F213" s="26" t="e">
        <f t="shared" ca="1" si="10"/>
        <v>#N/A</v>
      </c>
      <c r="G213" s="26" t="e">
        <f t="shared" ca="1" si="11"/>
        <v>#N/A</v>
      </c>
      <c r="H213" s="27">
        <v>0</v>
      </c>
      <c r="J213" s="28" t="e">
        <v>#N/A</v>
      </c>
      <c r="K213" s="29" t="e">
        <f t="shared" si="12"/>
        <v>#N/A</v>
      </c>
      <c r="L213" s="30" t="e">
        <f t="shared" si="13"/>
        <v>#N/A</v>
      </c>
      <c r="N213" s="24">
        <v>187</v>
      </c>
      <c r="O213" s="31">
        <v>0.4261085386250909</v>
      </c>
      <c r="P213" s="32">
        <v>0.84103514572294946</v>
      </c>
      <c r="R213" s="28">
        <v>187</v>
      </c>
      <c r="S213" s="31">
        <v>4.6893836478615167</v>
      </c>
      <c r="T213" s="31">
        <v>0.66795915365219116</v>
      </c>
      <c r="U213" s="27">
        <v>26</v>
      </c>
    </row>
    <row r="214" spans="2:21" ht="15" customHeight="1" x14ac:dyDescent="0.25">
      <c r="B214" s="24">
        <v>188</v>
      </c>
      <c r="C214" s="20" t="b">
        <f t="shared" si="5"/>
        <v>0</v>
      </c>
      <c r="D214" s="25" t="e">
        <f>IF($C214,INDEX(tab_data[X],$L$14+$B214),NA())</f>
        <v>#N/A</v>
      </c>
      <c r="E214" s="25" t="e">
        <f>IF($C214,INDEX(tab_data[Y],$L$14+$B214),NA())</f>
        <v>#N/A</v>
      </c>
      <c r="F214" s="26" t="e">
        <f t="shared" ca="1" si="10"/>
        <v>#N/A</v>
      </c>
      <c r="G214" s="26" t="e">
        <f t="shared" ca="1" si="11"/>
        <v>#N/A</v>
      </c>
      <c r="H214" s="27">
        <v>0</v>
      </c>
      <c r="J214" s="28" t="e">
        <v>#N/A</v>
      </c>
      <c r="K214" s="29" t="e">
        <f t="shared" si="12"/>
        <v>#N/A</v>
      </c>
      <c r="L214" s="30" t="e">
        <f t="shared" si="13"/>
        <v>#N/A</v>
      </c>
      <c r="N214" s="24">
        <v>188</v>
      </c>
      <c r="O214" s="31">
        <v>0.42606909653500519</v>
      </c>
      <c r="P214" s="32">
        <v>0.84170944258588221</v>
      </c>
      <c r="R214" s="28">
        <v>188</v>
      </c>
      <c r="S214" s="31">
        <v>4.732004930488193</v>
      </c>
      <c r="T214" s="31">
        <v>0.66779178380966187</v>
      </c>
      <c r="U214" s="27">
        <v>26</v>
      </c>
    </row>
    <row r="215" spans="2:21" ht="15" customHeight="1" x14ac:dyDescent="0.25">
      <c r="B215" s="24">
        <v>189</v>
      </c>
      <c r="C215" s="20" t="b">
        <f t="shared" si="5"/>
        <v>0</v>
      </c>
      <c r="D215" s="25" t="e">
        <f>IF($C215,INDEX(tab_data[X],$L$14+$B215),NA())</f>
        <v>#N/A</v>
      </c>
      <c r="E215" s="25" t="e">
        <f>IF($C215,INDEX(tab_data[Y],$L$14+$B215),NA())</f>
        <v>#N/A</v>
      </c>
      <c r="F215" s="26" t="e">
        <f t="shared" ca="1" si="10"/>
        <v>#N/A</v>
      </c>
      <c r="G215" s="26" t="e">
        <f t="shared" ca="1" si="11"/>
        <v>#N/A</v>
      </c>
      <c r="H215" s="27">
        <v>0</v>
      </c>
      <c r="J215" s="28" t="e">
        <v>#N/A</v>
      </c>
      <c r="K215" s="29" t="e">
        <f t="shared" si="12"/>
        <v>#N/A</v>
      </c>
      <c r="L215" s="30" t="e">
        <f t="shared" si="13"/>
        <v>#N/A</v>
      </c>
      <c r="N215" s="24">
        <v>189</v>
      </c>
      <c r="O215" s="31">
        <v>0.42559473261353981</v>
      </c>
      <c r="P215" s="32">
        <v>0.84981910644779812</v>
      </c>
      <c r="R215" s="28">
        <v>189</v>
      </c>
      <c r="S215" s="31">
        <v>4.7318750359161088</v>
      </c>
      <c r="T215" s="31">
        <v>0.66762447357177734</v>
      </c>
      <c r="U215" s="27">
        <v>26</v>
      </c>
    </row>
    <row r="216" spans="2:21" ht="15" customHeight="1" x14ac:dyDescent="0.25">
      <c r="B216" s="24">
        <v>190</v>
      </c>
      <c r="C216" s="20" t="b">
        <f t="shared" si="5"/>
        <v>0</v>
      </c>
      <c r="D216" s="25" t="e">
        <f>IF($C216,INDEX(tab_data[X],$L$14+$B216),NA())</f>
        <v>#N/A</v>
      </c>
      <c r="E216" s="25" t="e">
        <f>IF($C216,INDEX(tab_data[Y],$L$14+$B216),NA())</f>
        <v>#N/A</v>
      </c>
      <c r="F216" s="26" t="e">
        <f t="shared" ca="1" si="10"/>
        <v>#N/A</v>
      </c>
      <c r="G216" s="26" t="e">
        <f t="shared" ca="1" si="11"/>
        <v>#N/A</v>
      </c>
      <c r="H216" s="27">
        <v>0</v>
      </c>
      <c r="J216" s="28" t="e">
        <v>#N/A</v>
      </c>
      <c r="K216" s="29" t="e">
        <f t="shared" si="12"/>
        <v>#N/A</v>
      </c>
      <c r="L216" s="30" t="e">
        <f t="shared" si="13"/>
        <v>#N/A</v>
      </c>
      <c r="N216" s="24">
        <v>190</v>
      </c>
      <c r="O216" s="31">
        <v>0.42385464310008308</v>
      </c>
      <c r="P216" s="32">
        <v>0.87956744948461874</v>
      </c>
      <c r="R216" s="28">
        <v>190</v>
      </c>
      <c r="S216" s="31">
        <v>4.6946294299638796</v>
      </c>
      <c r="T216" s="31">
        <v>0.6674572229385376</v>
      </c>
      <c r="U216" s="27">
        <v>26</v>
      </c>
    </row>
    <row r="217" spans="2:21" ht="15" customHeight="1" x14ac:dyDescent="0.25">
      <c r="B217" s="24">
        <v>191</v>
      </c>
      <c r="C217" s="20" t="b">
        <f t="shared" si="5"/>
        <v>0</v>
      </c>
      <c r="D217" s="25" t="e">
        <f>IF($C217,INDEX(tab_data[X],$L$14+$B217),NA())</f>
        <v>#N/A</v>
      </c>
      <c r="E217" s="25" t="e">
        <f>IF($C217,INDEX(tab_data[Y],$L$14+$B217),NA())</f>
        <v>#N/A</v>
      </c>
      <c r="F217" s="26" t="e">
        <f t="shared" ca="1" si="10"/>
        <v>#N/A</v>
      </c>
      <c r="G217" s="26" t="e">
        <f t="shared" ca="1" si="11"/>
        <v>#N/A</v>
      </c>
      <c r="H217" s="27">
        <v>0</v>
      </c>
      <c r="J217" s="28" t="e">
        <v>#N/A</v>
      </c>
      <c r="K217" s="29" t="e">
        <f t="shared" si="12"/>
        <v>#N/A</v>
      </c>
      <c r="L217" s="30" t="e">
        <f t="shared" si="13"/>
        <v>#N/A</v>
      </c>
      <c r="N217" s="24">
        <v>191</v>
      </c>
      <c r="O217" s="31">
        <v>0.41792876304823823</v>
      </c>
      <c r="P217" s="32">
        <v>0.98087552137896272</v>
      </c>
      <c r="R217" s="28">
        <v>191</v>
      </c>
      <c r="S217" s="31">
        <v>4.6902391064910836</v>
      </c>
      <c r="T217" s="31">
        <v>0.66729003190994263</v>
      </c>
      <c r="U217" s="27">
        <v>26</v>
      </c>
    </row>
    <row r="218" spans="2:21" ht="15" customHeight="1" x14ac:dyDescent="0.25">
      <c r="B218" s="24">
        <v>192</v>
      </c>
      <c r="C218" s="20" t="b">
        <f t="shared" si="5"/>
        <v>0</v>
      </c>
      <c r="D218" s="25" t="e">
        <f>IF($C218,INDEX(tab_data[X],$L$14+$B218),NA())</f>
        <v>#N/A</v>
      </c>
      <c r="E218" s="25" t="e">
        <f>IF($C218,INDEX(tab_data[Y],$L$14+$B218),NA())</f>
        <v>#N/A</v>
      </c>
      <c r="F218" s="26" t="e">
        <f t="shared" ca="1" si="10"/>
        <v>#N/A</v>
      </c>
      <c r="G218" s="26" t="e">
        <f t="shared" ca="1" si="11"/>
        <v>#N/A</v>
      </c>
      <c r="H218" s="27">
        <v>0</v>
      </c>
      <c r="J218" s="28" t="e">
        <v>#N/A</v>
      </c>
      <c r="K218" s="29" t="e">
        <f t="shared" si="12"/>
        <v>#N/A</v>
      </c>
      <c r="L218" s="30" t="e">
        <f t="shared" si="13"/>
        <v>#N/A</v>
      </c>
      <c r="N218" s="24">
        <v>192</v>
      </c>
      <c r="O218" s="31">
        <v>0.4176449155023394</v>
      </c>
      <c r="P218" s="32">
        <v>0.98572814188528712</v>
      </c>
      <c r="R218" s="28">
        <v>192</v>
      </c>
      <c r="S218" s="31">
        <v>4.6913937827416285</v>
      </c>
      <c r="T218" s="31">
        <v>0.66712284088134766</v>
      </c>
      <c r="U218" s="27">
        <v>26</v>
      </c>
    </row>
    <row r="219" spans="2:21" ht="15" customHeight="1" x14ac:dyDescent="0.25">
      <c r="B219" s="24">
        <v>193</v>
      </c>
      <c r="C219" s="20" t="b">
        <f t="shared" si="5"/>
        <v>0</v>
      </c>
      <c r="D219" s="25" t="e">
        <f>IF($C219,INDEX(tab_data[X],$L$14+$B219),NA())</f>
        <v>#N/A</v>
      </c>
      <c r="E219" s="25" t="e">
        <f>IF($C219,INDEX(tab_data[Y],$L$14+$B219),NA())</f>
        <v>#N/A</v>
      </c>
      <c r="F219" s="26" t="e">
        <f t="shared" ref="F219:F255" ca="1" si="14">(D219-$G$21)/$G$22</f>
        <v>#N/A</v>
      </c>
      <c r="G219" s="26" t="e">
        <f t="shared" ref="G219:G255" ca="1" si="15">(E219-$H$21)/$H$22</f>
        <v>#N/A</v>
      </c>
      <c r="H219" s="27">
        <v>0</v>
      </c>
      <c r="J219" s="28" t="e">
        <v>#N/A</v>
      </c>
      <c r="K219" s="29" t="e">
        <f t="shared" si="12"/>
        <v>#N/A</v>
      </c>
      <c r="L219" s="30" t="e">
        <f t="shared" si="13"/>
        <v>#N/A</v>
      </c>
      <c r="N219" s="24">
        <v>193</v>
      </c>
      <c r="O219" s="31">
        <v>0.41763511498748562</v>
      </c>
      <c r="P219" s="32">
        <v>0.98589569019035872</v>
      </c>
      <c r="R219" s="28">
        <v>193</v>
      </c>
      <c r="S219" s="31">
        <v>4.7311360046156334</v>
      </c>
      <c r="T219" s="31">
        <v>0.66695570945739746</v>
      </c>
      <c r="U219" s="27">
        <v>26</v>
      </c>
    </row>
    <row r="220" spans="2:21" ht="15" customHeight="1" x14ac:dyDescent="0.25">
      <c r="B220" s="24">
        <v>194</v>
      </c>
      <c r="C220" s="20" t="b">
        <f t="shared" si="5"/>
        <v>0</v>
      </c>
      <c r="D220" s="25" t="e">
        <f>IF($C220,INDEX(tab_data[X],$L$14+$B220),NA())</f>
        <v>#N/A</v>
      </c>
      <c r="E220" s="25" t="e">
        <f>IF($C220,INDEX(tab_data[Y],$L$14+$B220),NA())</f>
        <v>#N/A</v>
      </c>
      <c r="F220" s="26" t="e">
        <f t="shared" ca="1" si="14"/>
        <v>#N/A</v>
      </c>
      <c r="G220" s="26" t="e">
        <f t="shared" ca="1" si="15"/>
        <v>#N/A</v>
      </c>
      <c r="H220" s="27">
        <v>0</v>
      </c>
      <c r="J220" s="28" t="e">
        <v>#N/A</v>
      </c>
      <c r="K220" s="29" t="e">
        <f t="shared" ref="K220:K283" si="16">INDEX($F$27:$F$526,$J220)</f>
        <v>#N/A</v>
      </c>
      <c r="L220" s="30" t="e">
        <f t="shared" ref="L220:L283" si="17">INDEX($G$27:$G$526,$J220)</f>
        <v>#N/A</v>
      </c>
      <c r="N220" s="24">
        <v>194</v>
      </c>
      <c r="O220" s="31">
        <v>0.41763473499397208</v>
      </c>
      <c r="P220" s="32">
        <v>0.9859021865092622</v>
      </c>
      <c r="R220" s="28">
        <v>194</v>
      </c>
      <c r="S220" s="31">
        <v>4.8229200313738092</v>
      </c>
      <c r="T220" s="31">
        <v>0.66678863763809204</v>
      </c>
      <c r="U220" s="27">
        <v>26</v>
      </c>
    </row>
    <row r="221" spans="2:21" ht="15" customHeight="1" x14ac:dyDescent="0.25">
      <c r="B221" s="24">
        <v>195</v>
      </c>
      <c r="C221" s="20" t="b">
        <f t="shared" si="5"/>
        <v>0</v>
      </c>
      <c r="D221" s="25" t="e">
        <f>IF($C221,INDEX(tab_data[X],$L$14+$B221),NA())</f>
        <v>#N/A</v>
      </c>
      <c r="E221" s="25" t="e">
        <f>IF($C221,INDEX(tab_data[Y],$L$14+$B221),NA())</f>
        <v>#N/A</v>
      </c>
      <c r="F221" s="26" t="e">
        <f t="shared" ca="1" si="14"/>
        <v>#N/A</v>
      </c>
      <c r="G221" s="26" t="e">
        <f t="shared" ca="1" si="15"/>
        <v>#N/A</v>
      </c>
      <c r="H221" s="27">
        <v>0</v>
      </c>
      <c r="J221" s="28" t="e">
        <v>#N/A</v>
      </c>
      <c r="K221" s="29" t="e">
        <f t="shared" si="16"/>
        <v>#N/A</v>
      </c>
      <c r="L221" s="30" t="e">
        <f t="shared" si="17"/>
        <v>#N/A</v>
      </c>
      <c r="N221" s="24">
        <v>195</v>
      </c>
      <c r="O221" s="31">
        <v>0.41763470896020038</v>
      </c>
      <c r="P221" s="32">
        <v>0.985902631579188</v>
      </c>
      <c r="R221" s="28">
        <v>195</v>
      </c>
      <c r="S221" s="31">
        <v>4.8341232931757361</v>
      </c>
      <c r="T221" s="31">
        <v>0.6666216254234314</v>
      </c>
      <c r="U221" s="27">
        <v>26</v>
      </c>
    </row>
    <row r="222" spans="2:21" ht="15" customHeight="1" x14ac:dyDescent="0.25">
      <c r="B222" s="24">
        <v>196</v>
      </c>
      <c r="C222" s="20" t="b">
        <f t="shared" si="5"/>
        <v>0</v>
      </c>
      <c r="D222" s="25" t="e">
        <f>IF($C222,INDEX(tab_data[X],$L$14+$B222),NA())</f>
        <v>#N/A</v>
      </c>
      <c r="E222" s="25" t="e">
        <f>IF($C222,INDEX(tab_data[Y],$L$14+$B222),NA())</f>
        <v>#N/A</v>
      </c>
      <c r="F222" s="26" t="e">
        <f t="shared" ca="1" si="14"/>
        <v>#N/A</v>
      </c>
      <c r="G222" s="26" t="e">
        <f t="shared" ca="1" si="15"/>
        <v>#N/A</v>
      </c>
      <c r="H222" s="27">
        <v>0</v>
      </c>
      <c r="J222" s="28" t="e">
        <v>#N/A</v>
      </c>
      <c r="K222" s="29" t="e">
        <f t="shared" si="16"/>
        <v>#N/A</v>
      </c>
      <c r="L222" s="30" t="e">
        <f t="shared" si="17"/>
        <v>#N/A</v>
      </c>
      <c r="N222" s="24">
        <v>196</v>
      </c>
      <c r="O222" s="31">
        <v>0.41763470801460117</v>
      </c>
      <c r="P222" s="32">
        <v>0.98590264774500469</v>
      </c>
      <c r="R222" s="28">
        <v>196</v>
      </c>
      <c r="S222" s="31">
        <v>4.8318958328377288</v>
      </c>
      <c r="T222" s="31">
        <v>0.66645461320877075</v>
      </c>
      <c r="U222" s="27">
        <v>26</v>
      </c>
    </row>
    <row r="223" spans="2:21" ht="15" customHeight="1" x14ac:dyDescent="0.25">
      <c r="B223" s="24">
        <v>197</v>
      </c>
      <c r="C223" s="20" t="b">
        <f t="shared" si="5"/>
        <v>0</v>
      </c>
      <c r="D223" s="25" t="e">
        <f>IF($C223,INDEX(tab_data[X],$L$14+$B223),NA())</f>
        <v>#N/A</v>
      </c>
      <c r="E223" s="25" t="e">
        <f>IF($C223,INDEX(tab_data[Y],$L$14+$B223),NA())</f>
        <v>#N/A</v>
      </c>
      <c r="F223" s="26" t="e">
        <f t="shared" ca="1" si="14"/>
        <v>#N/A</v>
      </c>
      <c r="G223" s="26" t="e">
        <f t="shared" ca="1" si="15"/>
        <v>#N/A</v>
      </c>
      <c r="H223" s="27">
        <v>0</v>
      </c>
      <c r="J223" s="28" t="e">
        <v>#N/A</v>
      </c>
      <c r="K223" s="29" t="e">
        <f t="shared" si="16"/>
        <v>#N/A</v>
      </c>
      <c r="L223" s="30" t="e">
        <f t="shared" si="17"/>
        <v>#N/A</v>
      </c>
      <c r="N223" s="24">
        <v>197</v>
      </c>
      <c r="O223" s="31">
        <v>0.41763470801154251</v>
      </c>
      <c r="P223" s="32">
        <v>0.98590264779703063</v>
      </c>
      <c r="R223" s="28">
        <v>197</v>
      </c>
      <c r="S223" s="31">
        <v>4.814668381304184</v>
      </c>
      <c r="T223" s="31">
        <v>0.66628766059875488</v>
      </c>
      <c r="U223" s="27">
        <v>26</v>
      </c>
    </row>
    <row r="224" spans="2:21" ht="15" customHeight="1" x14ac:dyDescent="0.25">
      <c r="B224" s="24">
        <v>198</v>
      </c>
      <c r="C224" s="20" t="b">
        <f t="shared" si="5"/>
        <v>0</v>
      </c>
      <c r="D224" s="25" t="e">
        <f>IF($C224,INDEX(tab_data[X],$L$14+$B224),NA())</f>
        <v>#N/A</v>
      </c>
      <c r="E224" s="25" t="e">
        <f>IF($C224,INDEX(tab_data[Y],$L$14+$B224),NA())</f>
        <v>#N/A</v>
      </c>
      <c r="F224" s="26" t="e">
        <f t="shared" ca="1" si="14"/>
        <v>#N/A</v>
      </c>
      <c r="G224" s="26" t="e">
        <f t="shared" ca="1" si="15"/>
        <v>#N/A</v>
      </c>
      <c r="H224" s="27">
        <v>0</v>
      </c>
      <c r="J224" s="28" t="e">
        <v>#N/A</v>
      </c>
      <c r="K224" s="29" t="e">
        <f t="shared" si="16"/>
        <v>#N/A</v>
      </c>
      <c r="L224" s="30" t="e">
        <f t="shared" si="17"/>
        <v>#N/A</v>
      </c>
      <c r="N224" s="24">
        <v>198</v>
      </c>
      <c r="O224" s="31">
        <v>0.41763470801142771</v>
      </c>
      <c r="P224" s="32">
        <v>0.98590264779835057</v>
      </c>
      <c r="R224" s="28">
        <v>198</v>
      </c>
      <c r="S224" s="31">
        <v>4.838374942544915</v>
      </c>
      <c r="T224" s="31">
        <v>0.66612070798873901</v>
      </c>
      <c r="U224" s="27">
        <v>26</v>
      </c>
    </row>
    <row r="225" spans="2:21" ht="15" customHeight="1" x14ac:dyDescent="0.25">
      <c r="B225" s="24">
        <v>199</v>
      </c>
      <c r="C225" s="20" t="b">
        <f t="shared" si="5"/>
        <v>0</v>
      </c>
      <c r="D225" s="25" t="e">
        <f>IF($C225,INDEX(tab_data[X],$L$14+$B225),NA())</f>
        <v>#N/A</v>
      </c>
      <c r="E225" s="25" t="e">
        <f>IF($C225,INDEX(tab_data[Y],$L$14+$B225),NA())</f>
        <v>#N/A</v>
      </c>
      <c r="F225" s="26" t="e">
        <f t="shared" ca="1" si="14"/>
        <v>#N/A</v>
      </c>
      <c r="G225" s="26" t="e">
        <f t="shared" ca="1" si="15"/>
        <v>#N/A</v>
      </c>
      <c r="H225" s="27">
        <v>0</v>
      </c>
      <c r="J225" s="28" t="e">
        <v>#N/A</v>
      </c>
      <c r="K225" s="29" t="e">
        <f t="shared" si="16"/>
        <v>#N/A</v>
      </c>
      <c r="L225" s="30" t="e">
        <f t="shared" si="17"/>
        <v>#N/A</v>
      </c>
      <c r="N225" s="24">
        <v>199</v>
      </c>
      <c r="O225" s="31">
        <v>0.41763470801030333</v>
      </c>
      <c r="P225" s="32">
        <v>0.98590264779847014</v>
      </c>
      <c r="R225" s="28">
        <v>199</v>
      </c>
      <c r="S225" s="31">
        <v>4.8384449983315205</v>
      </c>
      <c r="T225" s="31">
        <v>0.66595381498336792</v>
      </c>
      <c r="U225" s="27">
        <v>26</v>
      </c>
    </row>
    <row r="226" spans="2:21" ht="15" customHeight="1" x14ac:dyDescent="0.25">
      <c r="B226" s="24">
        <v>200</v>
      </c>
      <c r="C226" s="20" t="b">
        <f t="shared" si="5"/>
        <v>0</v>
      </c>
      <c r="D226" s="25" t="e">
        <f>IF($C226,INDEX(tab_data[X],$L$14+$B226),NA())</f>
        <v>#N/A</v>
      </c>
      <c r="E226" s="25" t="e">
        <f>IF($C226,INDEX(tab_data[Y],$L$14+$B226),NA())</f>
        <v>#N/A</v>
      </c>
      <c r="F226" s="26" t="e">
        <f t="shared" ca="1" si="14"/>
        <v>#N/A</v>
      </c>
      <c r="G226" s="26" t="e">
        <f t="shared" ca="1" si="15"/>
        <v>#N/A</v>
      </c>
      <c r="H226" s="27">
        <v>0</v>
      </c>
      <c r="J226" s="28" t="e">
        <v>#N/A</v>
      </c>
      <c r="K226" s="29" t="e">
        <f t="shared" si="16"/>
        <v>#N/A</v>
      </c>
      <c r="L226" s="30" t="e">
        <f t="shared" si="17"/>
        <v>#N/A</v>
      </c>
      <c r="N226" s="24">
        <v>200</v>
      </c>
      <c r="O226" s="31">
        <v>0.41763470800668306</v>
      </c>
      <c r="P226" s="32">
        <v>0.98590264779824166</v>
      </c>
      <c r="R226" s="28">
        <v>200</v>
      </c>
      <c r="S226" s="31">
        <v>4.8591662271250584</v>
      </c>
      <c r="T226" s="31">
        <v>0.6657869815826416</v>
      </c>
      <c r="U226" s="27">
        <v>26</v>
      </c>
    </row>
    <row r="227" spans="2:21" ht="15" customHeight="1" x14ac:dyDescent="0.25">
      <c r="B227" s="24">
        <v>201</v>
      </c>
      <c r="C227" s="20" t="b">
        <f t="shared" si="5"/>
        <v>0</v>
      </c>
      <c r="D227" s="25" t="e">
        <f>IF($C227,INDEX(tab_data[X],$L$14+$B227),NA())</f>
        <v>#N/A</v>
      </c>
      <c r="E227" s="25" t="e">
        <f>IF($C227,INDEX(tab_data[Y],$L$14+$B227),NA())</f>
        <v>#N/A</v>
      </c>
      <c r="F227" s="26" t="e">
        <f t="shared" ca="1" si="14"/>
        <v>#N/A</v>
      </c>
      <c r="G227" s="26" t="e">
        <f t="shared" ca="1" si="15"/>
        <v>#N/A</v>
      </c>
      <c r="H227" s="27">
        <v>0</v>
      </c>
      <c r="J227" s="28" t="e">
        <v>#N/A</v>
      </c>
      <c r="K227" s="29" t="e">
        <f t="shared" si="16"/>
        <v>#N/A</v>
      </c>
      <c r="L227" s="30" t="e">
        <f t="shared" si="17"/>
        <v>#N/A</v>
      </c>
      <c r="N227" s="24">
        <v>201</v>
      </c>
      <c r="O227" s="31">
        <v>0.41763470798969932</v>
      </c>
      <c r="P227" s="32">
        <v>0.98590264779732684</v>
      </c>
      <c r="R227" s="28">
        <v>201</v>
      </c>
      <c r="S227" s="31">
        <v>4.8793069453408808</v>
      </c>
      <c r="T227" s="31">
        <v>0.66562020778656006</v>
      </c>
      <c r="U227" s="27">
        <v>26</v>
      </c>
    </row>
    <row r="228" spans="2:21" ht="15" customHeight="1" x14ac:dyDescent="0.25">
      <c r="B228" s="24">
        <v>202</v>
      </c>
      <c r="C228" s="20" t="b">
        <f t="shared" si="5"/>
        <v>0</v>
      </c>
      <c r="D228" s="25" t="e">
        <f>IF($C228,INDEX(tab_data[X],$L$14+$B228),NA())</f>
        <v>#N/A</v>
      </c>
      <c r="E228" s="25" t="e">
        <f>IF($C228,INDEX(tab_data[Y],$L$14+$B228),NA())</f>
        <v>#N/A</v>
      </c>
      <c r="F228" s="26" t="e">
        <f t="shared" ca="1" si="14"/>
        <v>#N/A</v>
      </c>
      <c r="G228" s="26" t="e">
        <f t="shared" ca="1" si="15"/>
        <v>#N/A</v>
      </c>
      <c r="H228" s="27">
        <v>0</v>
      </c>
      <c r="J228" s="28" t="e">
        <v>#N/A</v>
      </c>
      <c r="K228" s="29" t="e">
        <f t="shared" si="16"/>
        <v>#N/A</v>
      </c>
      <c r="L228" s="30" t="e">
        <f t="shared" si="17"/>
        <v>#N/A</v>
      </c>
      <c r="N228" s="24">
        <v>202</v>
      </c>
      <c r="O228" s="31">
        <v>0.41763459018180854</v>
      </c>
      <c r="P228" s="32">
        <v>0.98590264056911037</v>
      </c>
      <c r="R228" s="28">
        <v>202</v>
      </c>
      <c r="S228" s="31">
        <v>4.9167253953620627</v>
      </c>
      <c r="T228" s="31">
        <v>0.66545343399047852</v>
      </c>
      <c r="U228" s="27">
        <v>26</v>
      </c>
    </row>
    <row r="229" spans="2:21" ht="15" customHeight="1" x14ac:dyDescent="0.25">
      <c r="B229" s="24">
        <v>203</v>
      </c>
      <c r="C229" s="20" t="b">
        <f t="shared" si="5"/>
        <v>0</v>
      </c>
      <c r="D229" s="25" t="e">
        <f>IF($C229,INDEX(tab_data[X],$L$14+$B229),NA())</f>
        <v>#N/A</v>
      </c>
      <c r="E229" s="25" t="e">
        <f>IF($C229,INDEX(tab_data[Y],$L$14+$B229),NA())</f>
        <v>#N/A</v>
      </c>
      <c r="F229" s="26" t="e">
        <f t="shared" ca="1" si="14"/>
        <v>#N/A</v>
      </c>
      <c r="G229" s="26" t="e">
        <f t="shared" ca="1" si="15"/>
        <v>#N/A</v>
      </c>
      <c r="H229" s="27">
        <v>0</v>
      </c>
      <c r="J229" s="28" t="e">
        <v>#N/A</v>
      </c>
      <c r="K229" s="29" t="e">
        <f t="shared" si="16"/>
        <v>#N/A</v>
      </c>
      <c r="L229" s="30" t="e">
        <f t="shared" si="17"/>
        <v>#N/A</v>
      </c>
      <c r="N229" s="24">
        <v>203</v>
      </c>
      <c r="O229" s="31">
        <v>0.41762992552155315</v>
      </c>
      <c r="P229" s="32">
        <v>0.9859023543643749</v>
      </c>
      <c r="R229" s="28">
        <v>203</v>
      </c>
      <c r="S229" s="31">
        <v>4.8416905594338902</v>
      </c>
      <c r="T229" s="31">
        <v>0.66528671979904175</v>
      </c>
      <c r="U229" s="27">
        <v>26</v>
      </c>
    </row>
    <row r="230" spans="2:21" ht="15" customHeight="1" x14ac:dyDescent="0.25">
      <c r="B230" s="24">
        <v>204</v>
      </c>
      <c r="C230" s="20" t="b">
        <f t="shared" si="5"/>
        <v>0</v>
      </c>
      <c r="D230" s="25" t="e">
        <f>IF($C230,INDEX(tab_data[X],$L$14+$B230),NA())</f>
        <v>#N/A</v>
      </c>
      <c r="E230" s="25" t="e">
        <f>IF($C230,INDEX(tab_data[Y],$L$14+$B230),NA())</f>
        <v>#N/A</v>
      </c>
      <c r="F230" s="26" t="e">
        <f t="shared" ca="1" si="14"/>
        <v>#N/A</v>
      </c>
      <c r="G230" s="26" t="e">
        <f t="shared" ca="1" si="15"/>
        <v>#N/A</v>
      </c>
      <c r="H230" s="27">
        <v>0</v>
      </c>
      <c r="J230" s="28" t="e">
        <v>#N/A</v>
      </c>
      <c r="K230" s="29" t="e">
        <f t="shared" si="16"/>
        <v>#N/A</v>
      </c>
      <c r="L230" s="30" t="e">
        <f t="shared" si="17"/>
        <v>#N/A</v>
      </c>
      <c r="N230" s="24">
        <v>204</v>
      </c>
      <c r="O230" s="31">
        <v>0.41716687397742191</v>
      </c>
      <c r="P230" s="32">
        <v>0.98587394338954293</v>
      </c>
      <c r="R230" s="28">
        <v>204</v>
      </c>
      <c r="S230" s="31">
        <v>4.8421361808898418</v>
      </c>
      <c r="T230" s="31">
        <v>0.66512006521224976</v>
      </c>
      <c r="U230" s="27">
        <v>26</v>
      </c>
    </row>
    <row r="231" spans="2:21" ht="15" customHeight="1" x14ac:dyDescent="0.25">
      <c r="B231" s="24">
        <v>205</v>
      </c>
      <c r="C231" s="20" t="b">
        <f t="shared" si="5"/>
        <v>0</v>
      </c>
      <c r="D231" s="25" t="e">
        <f>IF($C231,INDEX(tab_data[X],$L$14+$B231),NA())</f>
        <v>#N/A</v>
      </c>
      <c r="E231" s="25" t="e">
        <f>IF($C231,INDEX(tab_data[Y],$L$14+$B231),NA())</f>
        <v>#N/A</v>
      </c>
      <c r="F231" s="26" t="e">
        <f t="shared" ca="1" si="14"/>
        <v>#N/A</v>
      </c>
      <c r="G231" s="26" t="e">
        <f t="shared" ca="1" si="15"/>
        <v>#N/A</v>
      </c>
      <c r="H231" s="27">
        <v>0</v>
      </c>
      <c r="J231" s="28" t="e">
        <v>#N/A</v>
      </c>
      <c r="K231" s="29" t="e">
        <f t="shared" si="16"/>
        <v>#N/A</v>
      </c>
      <c r="L231" s="30" t="e">
        <f t="shared" si="17"/>
        <v>#N/A</v>
      </c>
      <c r="N231" s="24">
        <v>205</v>
      </c>
      <c r="O231" s="31">
        <v>0.4115622588673945</v>
      </c>
      <c r="P231" s="32">
        <v>0.98553006681528998</v>
      </c>
      <c r="R231" s="28">
        <v>205</v>
      </c>
      <c r="S231" s="31">
        <v>4.8333843963961884</v>
      </c>
      <c r="T231" s="31">
        <v>0.66495347023010254</v>
      </c>
      <c r="U231" s="27">
        <v>26</v>
      </c>
    </row>
    <row r="232" spans="2:21" ht="15" customHeight="1" x14ac:dyDescent="0.25">
      <c r="B232" s="24">
        <v>206</v>
      </c>
      <c r="C232" s="20" t="b">
        <f t="shared" si="5"/>
        <v>0</v>
      </c>
      <c r="D232" s="25" t="e">
        <f>IF($C232,INDEX(tab_data[X],$L$14+$B232),NA())</f>
        <v>#N/A</v>
      </c>
      <c r="E232" s="25" t="e">
        <f>IF($C232,INDEX(tab_data[Y],$L$14+$B232),NA())</f>
        <v>#N/A</v>
      </c>
      <c r="F232" s="26" t="e">
        <f t="shared" ca="1" si="14"/>
        <v>#N/A</v>
      </c>
      <c r="G232" s="26" t="e">
        <f t="shared" ca="1" si="15"/>
        <v>#N/A</v>
      </c>
      <c r="H232" s="27">
        <v>0</v>
      </c>
      <c r="J232" s="28" t="e">
        <v>#N/A</v>
      </c>
      <c r="K232" s="29" t="e">
        <f t="shared" si="16"/>
        <v>#N/A</v>
      </c>
      <c r="L232" s="30" t="e">
        <f t="shared" si="17"/>
        <v>#N/A</v>
      </c>
      <c r="N232" s="24">
        <v>206</v>
      </c>
      <c r="O232" s="31">
        <v>0.25640400572159927</v>
      </c>
      <c r="P232" s="32">
        <v>0.97601018230742465</v>
      </c>
      <c r="R232" s="28">
        <v>206</v>
      </c>
      <c r="S232" s="31">
        <v>4.8305767644728652</v>
      </c>
      <c r="T232" s="31">
        <v>0.66478687524795532</v>
      </c>
      <c r="U232" s="27">
        <v>26</v>
      </c>
    </row>
    <row r="233" spans="2:21" ht="15" customHeight="1" x14ac:dyDescent="0.25">
      <c r="B233" s="24">
        <v>207</v>
      </c>
      <c r="C233" s="20" t="b">
        <f t="shared" si="5"/>
        <v>0</v>
      </c>
      <c r="D233" s="25" t="e">
        <f>IF($C233,INDEX(tab_data[X],$L$14+$B233),NA())</f>
        <v>#N/A</v>
      </c>
      <c r="E233" s="25" t="e">
        <f>IF($C233,INDEX(tab_data[Y],$L$14+$B233),NA())</f>
        <v>#N/A</v>
      </c>
      <c r="F233" s="26" t="e">
        <f t="shared" ca="1" si="14"/>
        <v>#N/A</v>
      </c>
      <c r="G233" s="26" t="e">
        <f t="shared" ca="1" si="15"/>
        <v>#N/A</v>
      </c>
      <c r="H233" s="27">
        <v>0</v>
      </c>
      <c r="J233" s="28" t="e">
        <v>#N/A</v>
      </c>
      <c r="K233" s="29" t="e">
        <f t="shared" si="16"/>
        <v>#N/A</v>
      </c>
      <c r="L233" s="30" t="e">
        <f t="shared" si="17"/>
        <v>#N/A</v>
      </c>
      <c r="N233" s="24">
        <v>207</v>
      </c>
      <c r="O233" s="31">
        <v>0.21403553280513457</v>
      </c>
      <c r="P233" s="32">
        <v>0.97341062372280529</v>
      </c>
      <c r="R233" s="28">
        <v>207</v>
      </c>
      <c r="S233" s="31">
        <v>4.851873051456022</v>
      </c>
      <c r="T233" s="31">
        <v>0.66462033987045288</v>
      </c>
      <c r="U233" s="27">
        <v>26</v>
      </c>
    </row>
    <row r="234" spans="2:21" ht="15" customHeight="1" x14ac:dyDescent="0.25">
      <c r="B234" s="24">
        <v>208</v>
      </c>
      <c r="C234" s="20" t="b">
        <f t="shared" si="5"/>
        <v>0</v>
      </c>
      <c r="D234" s="25" t="e">
        <f>IF($C234,INDEX(tab_data[X],$L$14+$B234),NA())</f>
        <v>#N/A</v>
      </c>
      <c r="E234" s="25" t="e">
        <f>IF($C234,INDEX(tab_data[Y],$L$14+$B234),NA())</f>
        <v>#N/A</v>
      </c>
      <c r="F234" s="26" t="e">
        <f t="shared" ca="1" si="14"/>
        <v>#N/A</v>
      </c>
      <c r="G234" s="26" t="e">
        <f t="shared" ca="1" si="15"/>
        <v>#N/A</v>
      </c>
      <c r="H234" s="27">
        <v>0</v>
      </c>
      <c r="J234" s="28" t="e">
        <v>#N/A</v>
      </c>
      <c r="K234" s="29" t="e">
        <f t="shared" si="16"/>
        <v>#N/A</v>
      </c>
      <c r="L234" s="30" t="e">
        <f t="shared" si="17"/>
        <v>#N/A</v>
      </c>
      <c r="N234" s="24">
        <v>208</v>
      </c>
      <c r="O234" s="31">
        <v>0.20655336307034008</v>
      </c>
      <c r="P234" s="32">
        <v>0.97295154797080929</v>
      </c>
      <c r="R234" s="28">
        <v>208</v>
      </c>
      <c r="S234" s="31">
        <v>4.8491744816889781</v>
      </c>
      <c r="T234" s="31">
        <v>0.66445380449295044</v>
      </c>
      <c r="U234" s="27">
        <v>26</v>
      </c>
    </row>
    <row r="235" spans="2:21" ht="15" customHeight="1" x14ac:dyDescent="0.25">
      <c r="B235" s="24">
        <v>209</v>
      </c>
      <c r="C235" s="20" t="b">
        <f t="shared" si="5"/>
        <v>0</v>
      </c>
      <c r="D235" s="25" t="e">
        <f>IF($C235,INDEX(tab_data[X],$L$14+$B235),NA())</f>
        <v>#N/A</v>
      </c>
      <c r="E235" s="25" t="e">
        <f>IF($C235,INDEX(tab_data[Y],$L$14+$B235),NA())</f>
        <v>#N/A</v>
      </c>
      <c r="F235" s="26" t="e">
        <f t="shared" ca="1" si="14"/>
        <v>#N/A</v>
      </c>
      <c r="G235" s="26" t="e">
        <f t="shared" ca="1" si="15"/>
        <v>#N/A</v>
      </c>
      <c r="H235" s="27">
        <v>0</v>
      </c>
      <c r="J235" s="28" t="e">
        <v>#N/A</v>
      </c>
      <c r="K235" s="29" t="e">
        <f t="shared" si="16"/>
        <v>#N/A</v>
      </c>
      <c r="L235" s="30" t="e">
        <f t="shared" si="17"/>
        <v>#N/A</v>
      </c>
      <c r="N235" s="24">
        <v>209</v>
      </c>
      <c r="O235" s="31">
        <v>0.20652570277840385</v>
      </c>
      <c r="P235" s="32">
        <v>0.97294985084688146</v>
      </c>
      <c r="R235" s="28">
        <v>209</v>
      </c>
      <c r="S235" s="31">
        <v>4.8576456987154462</v>
      </c>
      <c r="T235" s="31">
        <v>0.66428738832473755</v>
      </c>
      <c r="U235" s="27">
        <v>26</v>
      </c>
    </row>
    <row r="236" spans="2:21" ht="15" customHeight="1" x14ac:dyDescent="0.25">
      <c r="B236" s="24">
        <v>210</v>
      </c>
      <c r="C236" s="20" t="b">
        <f t="shared" si="5"/>
        <v>0</v>
      </c>
      <c r="D236" s="25" t="e">
        <f>IF($C236,INDEX(tab_data[X],$L$14+$B236),NA())</f>
        <v>#N/A</v>
      </c>
      <c r="E236" s="25" t="e">
        <f>IF($C236,INDEX(tab_data[Y],$L$14+$B236),NA())</f>
        <v>#N/A</v>
      </c>
      <c r="F236" s="26" t="e">
        <f t="shared" ca="1" si="14"/>
        <v>#N/A</v>
      </c>
      <c r="G236" s="26" t="e">
        <f t="shared" ca="1" si="15"/>
        <v>#N/A</v>
      </c>
      <c r="H236" s="27">
        <v>0</v>
      </c>
      <c r="J236" s="28" t="e">
        <v>#N/A</v>
      </c>
      <c r="K236" s="29" t="e">
        <f t="shared" si="16"/>
        <v>#N/A</v>
      </c>
      <c r="L236" s="30" t="e">
        <f t="shared" si="17"/>
        <v>#N/A</v>
      </c>
      <c r="N236" s="24">
        <v>210</v>
      </c>
      <c r="O236" s="31">
        <v>0.20652454040008406</v>
      </c>
      <c r="P236" s="32">
        <v>0.97294977952803774</v>
      </c>
      <c r="R236" s="28">
        <v>210</v>
      </c>
      <c r="S236" s="31">
        <v>4.8113847488456098</v>
      </c>
      <c r="T236" s="31">
        <v>0.66412091255187988</v>
      </c>
      <c r="U236" s="27">
        <v>26</v>
      </c>
    </row>
    <row r="237" spans="2:21" ht="15" customHeight="1" x14ac:dyDescent="0.25">
      <c r="B237" s="24">
        <v>211</v>
      </c>
      <c r="C237" s="20" t="b">
        <f t="shared" si="5"/>
        <v>0</v>
      </c>
      <c r="D237" s="25" t="e">
        <f>IF($C237,INDEX(tab_data[X],$L$14+$B237),NA())</f>
        <v>#N/A</v>
      </c>
      <c r="E237" s="25" t="e">
        <f>IF($C237,INDEX(tab_data[Y],$L$14+$B237),NA())</f>
        <v>#N/A</v>
      </c>
      <c r="F237" s="26" t="e">
        <f t="shared" ca="1" si="14"/>
        <v>#N/A</v>
      </c>
      <c r="G237" s="26" t="e">
        <f t="shared" ca="1" si="15"/>
        <v>#N/A</v>
      </c>
      <c r="H237" s="27">
        <v>0</v>
      </c>
      <c r="J237" s="28" t="e">
        <v>#N/A</v>
      </c>
      <c r="K237" s="29" t="e">
        <f t="shared" si="16"/>
        <v>#N/A</v>
      </c>
      <c r="L237" s="30" t="e">
        <f t="shared" si="17"/>
        <v>#N/A</v>
      </c>
      <c r="N237" s="24">
        <v>211</v>
      </c>
      <c r="O237" s="31">
        <v>0.20652445427486271</v>
      </c>
      <c r="P237" s="32">
        <v>0.97294977424374118</v>
      </c>
      <c r="R237" s="28">
        <v>211</v>
      </c>
      <c r="S237" s="31">
        <v>4.9012375995119051</v>
      </c>
      <c r="T237" s="31">
        <v>0.66395455598831177</v>
      </c>
      <c r="U237" s="27">
        <v>25</v>
      </c>
    </row>
    <row r="238" spans="2:21" ht="15" customHeight="1" x14ac:dyDescent="0.25">
      <c r="B238" s="24">
        <v>212</v>
      </c>
      <c r="C238" s="20" t="b">
        <f t="shared" si="5"/>
        <v>0</v>
      </c>
      <c r="D238" s="25" t="e">
        <f>IF($C238,INDEX(tab_data[X],$L$14+$B238),NA())</f>
        <v>#N/A</v>
      </c>
      <c r="E238" s="25" t="e">
        <f>IF($C238,INDEX(tab_data[Y],$L$14+$B238),NA())</f>
        <v>#N/A</v>
      </c>
      <c r="F238" s="26" t="e">
        <f t="shared" ca="1" si="14"/>
        <v>#N/A</v>
      </c>
      <c r="G238" s="26" t="e">
        <f t="shared" ca="1" si="15"/>
        <v>#N/A</v>
      </c>
      <c r="H238" s="27">
        <v>0</v>
      </c>
      <c r="J238" s="28" t="e">
        <v>#N/A</v>
      </c>
      <c r="K238" s="29" t="e">
        <f t="shared" si="16"/>
        <v>#N/A</v>
      </c>
      <c r="L238" s="30" t="e">
        <f t="shared" si="17"/>
        <v>#N/A</v>
      </c>
      <c r="N238" s="24">
        <v>212</v>
      </c>
      <c r="O238" s="31">
        <v>0.20652445198466599</v>
      </c>
      <c r="P238" s="32">
        <v>0.97294977410322347</v>
      </c>
      <c r="R238" s="28">
        <v>212</v>
      </c>
      <c r="S238" s="31">
        <v>4.9081986718982415</v>
      </c>
      <c r="T238" s="31">
        <v>0.66378825902938843</v>
      </c>
      <c r="U238" s="27">
        <v>25</v>
      </c>
    </row>
    <row r="239" spans="2:21" ht="15" customHeight="1" x14ac:dyDescent="0.25">
      <c r="B239" s="24">
        <v>213</v>
      </c>
      <c r="C239" s="20" t="b">
        <f t="shared" si="5"/>
        <v>0</v>
      </c>
      <c r="D239" s="25" t="e">
        <f>IF($C239,INDEX(tab_data[X],$L$14+$B239),NA())</f>
        <v>#N/A</v>
      </c>
      <c r="E239" s="25" t="e">
        <f>IF($C239,INDEX(tab_data[Y],$L$14+$B239),NA())</f>
        <v>#N/A</v>
      </c>
      <c r="F239" s="26" t="e">
        <f t="shared" ca="1" si="14"/>
        <v>#N/A</v>
      </c>
      <c r="G239" s="26" t="e">
        <f t="shared" ca="1" si="15"/>
        <v>#N/A</v>
      </c>
      <c r="H239" s="27">
        <v>0</v>
      </c>
      <c r="J239" s="28" t="e">
        <v>#N/A</v>
      </c>
      <c r="K239" s="29" t="e">
        <f t="shared" si="16"/>
        <v>#N/A</v>
      </c>
      <c r="L239" s="30" t="e">
        <f t="shared" si="17"/>
        <v>#N/A</v>
      </c>
      <c r="N239" s="24">
        <v>213</v>
      </c>
      <c r="O239" s="31">
        <v>0.20652445169857173</v>
      </c>
      <c r="P239" s="32">
        <v>0.97294977408567029</v>
      </c>
      <c r="R239" s="28">
        <v>213</v>
      </c>
      <c r="S239" s="31">
        <v>4.8971309451856309</v>
      </c>
      <c r="T239" s="31">
        <v>0.66362196207046509</v>
      </c>
      <c r="U239" s="27">
        <v>25</v>
      </c>
    </row>
    <row r="240" spans="2:21" ht="15" customHeight="1" x14ac:dyDescent="0.25">
      <c r="B240" s="24">
        <v>214</v>
      </c>
      <c r="C240" s="20" t="b">
        <f t="shared" si="5"/>
        <v>0</v>
      </c>
      <c r="D240" s="25" t="e">
        <f>IF($C240,INDEX(tab_data[X],$L$14+$B240),NA())</f>
        <v>#N/A</v>
      </c>
      <c r="E240" s="25" t="e">
        <f>IF($C240,INDEX(tab_data[Y],$L$14+$B240),NA())</f>
        <v>#N/A</v>
      </c>
      <c r="F240" s="26" t="e">
        <f t="shared" ca="1" si="14"/>
        <v>#N/A</v>
      </c>
      <c r="G240" s="26" t="e">
        <f t="shared" ca="1" si="15"/>
        <v>#N/A</v>
      </c>
      <c r="H240" s="27">
        <v>0</v>
      </c>
      <c r="J240" s="28" t="e">
        <v>#N/A</v>
      </c>
      <c r="K240" s="29" t="e">
        <f t="shared" si="16"/>
        <v>#N/A</v>
      </c>
      <c r="L240" s="30" t="e">
        <f t="shared" si="17"/>
        <v>#N/A</v>
      </c>
      <c r="N240" s="24">
        <v>214</v>
      </c>
      <c r="O240" s="31">
        <v>0.20652445168298941</v>
      </c>
      <c r="P240" s="32">
        <v>0.97294977408471595</v>
      </c>
      <c r="R240" s="28">
        <v>214</v>
      </c>
      <c r="S240" s="31">
        <v>4.8972027101265834</v>
      </c>
      <c r="T240" s="31">
        <v>0.66345566511154175</v>
      </c>
      <c r="U240" s="27">
        <v>25</v>
      </c>
    </row>
    <row r="241" spans="2:21" ht="15" customHeight="1" x14ac:dyDescent="0.25">
      <c r="B241" s="24">
        <v>215</v>
      </c>
      <c r="C241" s="20" t="b">
        <f t="shared" ref="C241:C255" si="18">B241&lt;=myMaxCities</f>
        <v>0</v>
      </c>
      <c r="D241" s="25" t="e">
        <f>IF($C241,INDEX(tab_data[X],$L$14+$B241),NA())</f>
        <v>#N/A</v>
      </c>
      <c r="E241" s="25" t="e">
        <f>IF($C241,INDEX(tab_data[Y],$L$14+$B241),NA())</f>
        <v>#N/A</v>
      </c>
      <c r="F241" s="26" t="e">
        <f t="shared" ca="1" si="14"/>
        <v>#N/A</v>
      </c>
      <c r="G241" s="26" t="e">
        <f t="shared" ca="1" si="15"/>
        <v>#N/A</v>
      </c>
      <c r="H241" s="27">
        <v>0</v>
      </c>
      <c r="J241" s="28" t="e">
        <v>#N/A</v>
      </c>
      <c r="K241" s="29" t="e">
        <f t="shared" si="16"/>
        <v>#N/A</v>
      </c>
      <c r="L241" s="30" t="e">
        <f t="shared" si="17"/>
        <v>#N/A</v>
      </c>
      <c r="N241" s="24">
        <v>215</v>
      </c>
      <c r="O241" s="31">
        <v>0.20652445168296221</v>
      </c>
      <c r="P241" s="32">
        <v>0.9729497740847195</v>
      </c>
      <c r="R241" s="28">
        <v>215</v>
      </c>
      <c r="S241" s="31">
        <v>4.9279862367156548</v>
      </c>
      <c r="T241" s="31">
        <v>0.66328948736190796</v>
      </c>
      <c r="U241" s="27">
        <v>25</v>
      </c>
    </row>
    <row r="242" spans="2:21" ht="15" customHeight="1" x14ac:dyDescent="0.25">
      <c r="B242" s="24">
        <v>216</v>
      </c>
      <c r="C242" s="20" t="b">
        <f t="shared" si="18"/>
        <v>0</v>
      </c>
      <c r="D242" s="25" t="e">
        <f>IF($C242,INDEX(tab_data[X],$L$14+$B242),NA())</f>
        <v>#N/A</v>
      </c>
      <c r="E242" s="25" t="e">
        <f>IF($C242,INDEX(tab_data[Y],$L$14+$B242),NA())</f>
        <v>#N/A</v>
      </c>
      <c r="F242" s="26" t="e">
        <f t="shared" ca="1" si="14"/>
        <v>#N/A</v>
      </c>
      <c r="G242" s="26" t="e">
        <f t="shared" ca="1" si="15"/>
        <v>#N/A</v>
      </c>
      <c r="H242" s="27">
        <v>0</v>
      </c>
      <c r="J242" s="28" t="e">
        <v>#N/A</v>
      </c>
      <c r="K242" s="29" t="e">
        <f t="shared" si="16"/>
        <v>#N/A</v>
      </c>
      <c r="L242" s="30" t="e">
        <f t="shared" si="17"/>
        <v>#N/A</v>
      </c>
      <c r="N242" s="24">
        <v>216</v>
      </c>
      <c r="O242" s="31">
        <v>0.20652445167700803</v>
      </c>
      <c r="P242" s="32">
        <v>0.97294977408550831</v>
      </c>
      <c r="R242" s="28">
        <v>216</v>
      </c>
      <c r="S242" s="31">
        <v>4.9098310416359352</v>
      </c>
      <c r="T242" s="31">
        <v>0.66312330961227417</v>
      </c>
      <c r="U242" s="27">
        <v>25</v>
      </c>
    </row>
    <row r="243" spans="2:21" ht="15" customHeight="1" x14ac:dyDescent="0.25">
      <c r="B243" s="24">
        <v>217</v>
      </c>
      <c r="C243" s="20" t="b">
        <f t="shared" si="18"/>
        <v>0</v>
      </c>
      <c r="D243" s="25" t="e">
        <f>IF($C243,INDEX(tab_data[X],$L$14+$B243),NA())</f>
        <v>#N/A</v>
      </c>
      <c r="E243" s="25" t="e">
        <f>IF($C243,INDEX(tab_data[Y],$L$14+$B243),NA())</f>
        <v>#N/A</v>
      </c>
      <c r="F243" s="26" t="e">
        <f t="shared" ca="1" si="14"/>
        <v>#N/A</v>
      </c>
      <c r="G243" s="26" t="e">
        <f t="shared" ca="1" si="15"/>
        <v>#N/A</v>
      </c>
      <c r="H243" s="27">
        <v>0</v>
      </c>
      <c r="J243" s="28" t="e">
        <v>#N/A</v>
      </c>
      <c r="K243" s="29" t="e">
        <f t="shared" si="16"/>
        <v>#N/A</v>
      </c>
      <c r="L243" s="30" t="e">
        <f t="shared" si="17"/>
        <v>#N/A</v>
      </c>
      <c r="N243" s="24">
        <v>217</v>
      </c>
      <c r="O243" s="31">
        <v>0.20652445157126426</v>
      </c>
      <c r="P243" s="32">
        <v>0.97294977409951866</v>
      </c>
      <c r="R243" s="28">
        <v>217</v>
      </c>
      <c r="S243" s="31">
        <v>4.9096529932004573</v>
      </c>
      <c r="T243" s="31">
        <v>0.66295719146728516</v>
      </c>
      <c r="U243" s="27">
        <v>25</v>
      </c>
    </row>
    <row r="244" spans="2:21" ht="15" customHeight="1" x14ac:dyDescent="0.25">
      <c r="B244" s="24">
        <v>218</v>
      </c>
      <c r="C244" s="20" t="b">
        <f t="shared" si="18"/>
        <v>0</v>
      </c>
      <c r="D244" s="25" t="e">
        <f>IF($C244,INDEX(tab_data[X],$L$14+$B244),NA())</f>
        <v>#N/A</v>
      </c>
      <c r="E244" s="25" t="e">
        <f>IF($C244,INDEX(tab_data[Y],$L$14+$B244),NA())</f>
        <v>#N/A</v>
      </c>
      <c r="F244" s="26" t="e">
        <f t="shared" ca="1" si="14"/>
        <v>#N/A</v>
      </c>
      <c r="G244" s="26" t="e">
        <f t="shared" ca="1" si="15"/>
        <v>#N/A</v>
      </c>
      <c r="H244" s="27">
        <v>0</v>
      </c>
      <c r="J244" s="28" t="e">
        <v>#N/A</v>
      </c>
      <c r="K244" s="29" t="e">
        <f t="shared" si="16"/>
        <v>#N/A</v>
      </c>
      <c r="L244" s="30" t="e">
        <f t="shared" si="17"/>
        <v>#N/A</v>
      </c>
      <c r="N244" s="24">
        <v>218</v>
      </c>
      <c r="O244" s="31">
        <v>0.20652444620256269</v>
      </c>
      <c r="P244" s="32">
        <v>0.9729497748108199</v>
      </c>
      <c r="R244" s="28">
        <v>218</v>
      </c>
      <c r="S244" s="31">
        <v>4.8429596103551251</v>
      </c>
      <c r="T244" s="31">
        <v>0.66279107332229614</v>
      </c>
      <c r="U244" s="27">
        <v>25</v>
      </c>
    </row>
    <row r="245" spans="2:21" ht="15" customHeight="1" x14ac:dyDescent="0.25">
      <c r="B245" s="24">
        <v>219</v>
      </c>
      <c r="C245" s="20" t="b">
        <f t="shared" si="18"/>
        <v>0</v>
      </c>
      <c r="D245" s="25" t="e">
        <f>IF($C245,INDEX(tab_data[X],$L$14+$B245),NA())</f>
        <v>#N/A</v>
      </c>
      <c r="E245" s="25" t="e">
        <f>IF($C245,INDEX(tab_data[Y],$L$14+$B245),NA())</f>
        <v>#N/A</v>
      </c>
      <c r="F245" s="26" t="e">
        <f t="shared" ca="1" si="14"/>
        <v>#N/A</v>
      </c>
      <c r="G245" s="26" t="e">
        <f t="shared" ca="1" si="15"/>
        <v>#N/A</v>
      </c>
      <c r="H245" s="27">
        <v>0</v>
      </c>
      <c r="J245" s="28" t="e">
        <v>#N/A</v>
      </c>
      <c r="K245" s="29" t="e">
        <f t="shared" si="16"/>
        <v>#N/A</v>
      </c>
      <c r="L245" s="30" t="e">
        <f t="shared" si="17"/>
        <v>#N/A</v>
      </c>
      <c r="N245" s="24">
        <v>219</v>
      </c>
      <c r="O245" s="31">
        <v>0.20652437123645681</v>
      </c>
      <c r="P245" s="32">
        <v>0.97294978474309768</v>
      </c>
      <c r="R245" s="28">
        <v>219</v>
      </c>
      <c r="S245" s="31">
        <v>4.8257791126148195</v>
      </c>
      <c r="T245" s="31">
        <v>0.66262507438659668</v>
      </c>
      <c r="U245" s="27">
        <v>25</v>
      </c>
    </row>
    <row r="246" spans="2:21" ht="15" customHeight="1" x14ac:dyDescent="0.25">
      <c r="B246" s="24">
        <v>220</v>
      </c>
      <c r="C246" s="20" t="b">
        <f t="shared" si="18"/>
        <v>0</v>
      </c>
      <c r="D246" s="25" t="e">
        <f>IF($C246,INDEX(tab_data[X],$L$14+$B246),NA())</f>
        <v>#N/A</v>
      </c>
      <c r="E246" s="25" t="e">
        <f>IF($C246,INDEX(tab_data[Y],$L$14+$B246),NA())</f>
        <v>#N/A</v>
      </c>
      <c r="F246" s="26" t="e">
        <f t="shared" ca="1" si="14"/>
        <v>#N/A</v>
      </c>
      <c r="G246" s="26" t="e">
        <f t="shared" ca="1" si="15"/>
        <v>#N/A</v>
      </c>
      <c r="H246" s="27">
        <v>0</v>
      </c>
      <c r="J246" s="28" t="e">
        <v>#N/A</v>
      </c>
      <c r="K246" s="29" t="e">
        <f t="shared" si="16"/>
        <v>#N/A</v>
      </c>
      <c r="L246" s="30" t="e">
        <f t="shared" si="17"/>
        <v>#N/A</v>
      </c>
      <c r="N246" s="24">
        <v>220</v>
      </c>
      <c r="O246" s="31">
        <v>0.20651943809118706</v>
      </c>
      <c r="P246" s="32">
        <v>0.97295043833649686</v>
      </c>
      <c r="R246" s="28">
        <v>220</v>
      </c>
      <c r="S246" s="31">
        <v>4.8257503085602131</v>
      </c>
      <c r="T246" s="31">
        <v>0.66245907545089722</v>
      </c>
      <c r="U246" s="27">
        <v>25</v>
      </c>
    </row>
    <row r="247" spans="2:21" ht="15" customHeight="1" x14ac:dyDescent="0.25">
      <c r="B247" s="24">
        <v>221</v>
      </c>
      <c r="C247" s="20" t="b">
        <f t="shared" si="18"/>
        <v>0</v>
      </c>
      <c r="D247" s="25" t="e">
        <f>IF($C247,INDEX(tab_data[X],$L$14+$B247),NA())</f>
        <v>#N/A</v>
      </c>
      <c r="E247" s="25" t="e">
        <f>IF($C247,INDEX(tab_data[Y],$L$14+$B247),NA())</f>
        <v>#N/A</v>
      </c>
      <c r="F247" s="26" t="e">
        <f t="shared" ca="1" si="14"/>
        <v>#N/A</v>
      </c>
      <c r="G247" s="26" t="e">
        <f t="shared" ca="1" si="15"/>
        <v>#N/A</v>
      </c>
      <c r="H247" s="27">
        <v>0</v>
      </c>
      <c r="J247" s="28" t="e">
        <v>#N/A</v>
      </c>
      <c r="K247" s="29" t="e">
        <f t="shared" si="16"/>
        <v>#N/A</v>
      </c>
      <c r="L247" s="30" t="e">
        <f t="shared" si="17"/>
        <v>#N/A</v>
      </c>
      <c r="N247" s="24">
        <v>221</v>
      </c>
      <c r="O247" s="31">
        <v>0.20634378676306994</v>
      </c>
      <c r="P247" s="32">
        <v>0.97297371041558955</v>
      </c>
      <c r="R247" s="28">
        <v>221</v>
      </c>
      <c r="S247" s="31">
        <v>4.8528714583353016</v>
      </c>
      <c r="T247" s="31">
        <v>0.66229307651519775</v>
      </c>
      <c r="U247" s="27">
        <v>25</v>
      </c>
    </row>
    <row r="248" spans="2:21" ht="15" customHeight="1" x14ac:dyDescent="0.25">
      <c r="B248" s="24">
        <v>222</v>
      </c>
      <c r="C248" s="20" t="b">
        <f t="shared" si="18"/>
        <v>0</v>
      </c>
      <c r="D248" s="25" t="e">
        <f>IF($C248,INDEX(tab_data[X],$L$14+$B248),NA())</f>
        <v>#N/A</v>
      </c>
      <c r="E248" s="25" t="e">
        <f>IF($C248,INDEX(tab_data[Y],$L$14+$B248),NA())</f>
        <v>#N/A</v>
      </c>
      <c r="F248" s="26" t="e">
        <f t="shared" ca="1" si="14"/>
        <v>#N/A</v>
      </c>
      <c r="G248" s="26" t="e">
        <f t="shared" ca="1" si="15"/>
        <v>#N/A</v>
      </c>
      <c r="H248" s="27">
        <v>0</v>
      </c>
      <c r="J248" s="28" t="e">
        <v>#N/A</v>
      </c>
      <c r="K248" s="29" t="e">
        <f t="shared" si="16"/>
        <v>#N/A</v>
      </c>
      <c r="L248" s="30" t="e">
        <f t="shared" si="17"/>
        <v>#N/A</v>
      </c>
      <c r="N248" s="24">
        <v>222</v>
      </c>
      <c r="O248" s="31">
        <v>0.20240820096519069</v>
      </c>
      <c r="P248" s="32">
        <v>0.97349513695418532</v>
      </c>
      <c r="R248" s="28">
        <v>222</v>
      </c>
      <c r="S248" s="31">
        <v>4.8739863719079493</v>
      </c>
      <c r="T248" s="31">
        <v>0.66212719678878784</v>
      </c>
      <c r="U248" s="27">
        <v>25</v>
      </c>
    </row>
    <row r="249" spans="2:21" ht="15" customHeight="1" x14ac:dyDescent="0.25">
      <c r="B249" s="24">
        <v>223</v>
      </c>
      <c r="C249" s="20" t="b">
        <f t="shared" si="18"/>
        <v>0</v>
      </c>
      <c r="D249" s="25" t="e">
        <f>IF($C249,INDEX(tab_data[X],$L$14+$B249),NA())</f>
        <v>#N/A</v>
      </c>
      <c r="E249" s="25" t="e">
        <f>IF($C249,INDEX(tab_data[Y],$L$14+$B249),NA())</f>
        <v>#N/A</v>
      </c>
      <c r="F249" s="26" t="e">
        <f t="shared" ca="1" si="14"/>
        <v>#N/A</v>
      </c>
      <c r="G249" s="26" t="e">
        <f t="shared" ca="1" si="15"/>
        <v>#N/A</v>
      </c>
      <c r="H249" s="27">
        <v>0</v>
      </c>
      <c r="J249" s="28" t="e">
        <v>#N/A</v>
      </c>
      <c r="K249" s="29" t="e">
        <f t="shared" si="16"/>
        <v>#N/A</v>
      </c>
      <c r="L249" s="30" t="e">
        <f t="shared" si="17"/>
        <v>#N/A</v>
      </c>
      <c r="N249" s="24">
        <v>223</v>
      </c>
      <c r="O249" s="31">
        <v>0.17675243544271085</v>
      </c>
      <c r="P249" s="32">
        <v>0.97689427438847076</v>
      </c>
      <c r="R249" s="28">
        <v>223</v>
      </c>
      <c r="S249" s="31">
        <v>4.9982203282568074</v>
      </c>
      <c r="T249" s="31">
        <v>0.66196131706237793</v>
      </c>
      <c r="U249" s="27">
        <v>25</v>
      </c>
    </row>
    <row r="250" spans="2:21" ht="15" customHeight="1" x14ac:dyDescent="0.25">
      <c r="B250" s="24">
        <v>224</v>
      </c>
      <c r="C250" s="20" t="b">
        <f t="shared" si="18"/>
        <v>0</v>
      </c>
      <c r="D250" s="25" t="e">
        <f>IF($C250,INDEX(tab_data[X],$L$14+$B250),NA())</f>
        <v>#N/A</v>
      </c>
      <c r="E250" s="25" t="e">
        <f>IF($C250,INDEX(tab_data[Y],$L$14+$B250),NA())</f>
        <v>#N/A</v>
      </c>
      <c r="F250" s="26" t="e">
        <f t="shared" ca="1" si="14"/>
        <v>#N/A</v>
      </c>
      <c r="G250" s="26" t="e">
        <f t="shared" ca="1" si="15"/>
        <v>#N/A</v>
      </c>
      <c r="H250" s="27">
        <v>0</v>
      </c>
      <c r="J250" s="28" t="e">
        <v>#N/A</v>
      </c>
      <c r="K250" s="29" t="e">
        <f t="shared" si="16"/>
        <v>#N/A</v>
      </c>
      <c r="L250" s="30" t="e">
        <f t="shared" si="17"/>
        <v>#N/A</v>
      </c>
      <c r="N250" s="24">
        <v>224</v>
      </c>
      <c r="O250" s="31">
        <v>1.107961594969512E-2</v>
      </c>
      <c r="P250" s="32">
        <v>0.99884429891956006</v>
      </c>
      <c r="R250" s="28">
        <v>224</v>
      </c>
      <c r="S250" s="31">
        <v>5.003040508990436</v>
      </c>
      <c r="T250" s="31">
        <v>0.66179543733596802</v>
      </c>
      <c r="U250" s="27">
        <v>25</v>
      </c>
    </row>
    <row r="251" spans="2:21" ht="15" customHeight="1" x14ac:dyDescent="0.25">
      <c r="B251" s="24">
        <v>225</v>
      </c>
      <c r="C251" s="20" t="b">
        <f t="shared" si="18"/>
        <v>0</v>
      </c>
      <c r="D251" s="25" t="e">
        <f>IF($C251,INDEX(tab_data[X],$L$14+$B251),NA())</f>
        <v>#N/A</v>
      </c>
      <c r="E251" s="25" t="e">
        <f>IF($C251,INDEX(tab_data[Y],$L$14+$B251),NA())</f>
        <v>#N/A</v>
      </c>
      <c r="F251" s="26" t="e">
        <f t="shared" ca="1" si="14"/>
        <v>#N/A</v>
      </c>
      <c r="G251" s="26" t="e">
        <f t="shared" ca="1" si="15"/>
        <v>#N/A</v>
      </c>
      <c r="H251" s="27">
        <v>0</v>
      </c>
      <c r="J251" s="28" t="e">
        <v>#N/A</v>
      </c>
      <c r="K251" s="29" t="e">
        <f t="shared" si="16"/>
        <v>#N/A</v>
      </c>
      <c r="L251" s="30" t="e">
        <f t="shared" si="17"/>
        <v>#N/A</v>
      </c>
      <c r="N251" s="24">
        <v>225</v>
      </c>
      <c r="O251" s="31">
        <v>2.6503292722021526E-3</v>
      </c>
      <c r="P251" s="32">
        <v>0.99996109677401024</v>
      </c>
      <c r="R251" s="28">
        <v>225</v>
      </c>
      <c r="S251" s="31">
        <v>4.9916876443916838</v>
      </c>
      <c r="T251" s="31">
        <v>0.66162967681884766</v>
      </c>
      <c r="U251" s="27">
        <v>25</v>
      </c>
    </row>
    <row r="252" spans="2:21" ht="15" customHeight="1" x14ac:dyDescent="0.25">
      <c r="B252" s="24">
        <v>226</v>
      </c>
      <c r="C252" s="20" t="b">
        <f t="shared" si="18"/>
        <v>0</v>
      </c>
      <c r="D252" s="25" t="e">
        <f>IF($C252,INDEX(tab_data[X],$L$14+$B252),NA())</f>
        <v>#N/A</v>
      </c>
      <c r="E252" s="25" t="e">
        <f>IF($C252,INDEX(tab_data[Y],$L$14+$B252),NA())</f>
        <v>#N/A</v>
      </c>
      <c r="F252" s="26" t="e">
        <f t="shared" ca="1" si="14"/>
        <v>#N/A</v>
      </c>
      <c r="G252" s="26" t="e">
        <f t="shared" ca="1" si="15"/>
        <v>#N/A</v>
      </c>
      <c r="H252" s="27">
        <v>0</v>
      </c>
      <c r="J252" s="28" t="e">
        <v>#N/A</v>
      </c>
      <c r="K252" s="29" t="e">
        <f t="shared" si="16"/>
        <v>#N/A</v>
      </c>
      <c r="L252" s="30" t="e">
        <f t="shared" si="17"/>
        <v>#N/A</v>
      </c>
      <c r="N252" s="24">
        <v>226</v>
      </c>
      <c r="O252" s="31">
        <v>2.3775166935212249E-3</v>
      </c>
      <c r="P252" s="32">
        <v>0.99999724176636806</v>
      </c>
      <c r="R252" s="28">
        <v>226</v>
      </c>
      <c r="S252" s="31">
        <v>4.9890072574310773</v>
      </c>
      <c r="T252" s="31">
        <v>0.66146391630172729</v>
      </c>
      <c r="U252" s="27">
        <v>25</v>
      </c>
    </row>
    <row r="253" spans="2:21" ht="15" customHeight="1" x14ac:dyDescent="0.25">
      <c r="B253" s="24">
        <v>227</v>
      </c>
      <c r="C253" s="20" t="b">
        <f t="shared" si="18"/>
        <v>0</v>
      </c>
      <c r="D253" s="25" t="e">
        <f>IF($C253,INDEX(tab_data[X],$L$14+$B253),NA())</f>
        <v>#N/A</v>
      </c>
      <c r="E253" s="25" t="e">
        <f>IF($C253,INDEX(tab_data[Y],$L$14+$B253),NA())</f>
        <v>#N/A</v>
      </c>
      <c r="F253" s="26" t="e">
        <f t="shared" ca="1" si="14"/>
        <v>#N/A</v>
      </c>
      <c r="G253" s="26" t="e">
        <f t="shared" ca="1" si="15"/>
        <v>#N/A</v>
      </c>
      <c r="H253" s="27">
        <v>0</v>
      </c>
      <c r="J253" s="28" t="e">
        <v>#N/A</v>
      </c>
      <c r="K253" s="29" t="e">
        <f t="shared" si="16"/>
        <v>#N/A</v>
      </c>
      <c r="L253" s="30" t="e">
        <f t="shared" si="17"/>
        <v>#N/A</v>
      </c>
      <c r="N253" s="24">
        <v>227</v>
      </c>
      <c r="O253" s="31">
        <v>2.3567623497173823E-3</v>
      </c>
      <c r="P253" s="32">
        <v>0.99999999151347196</v>
      </c>
      <c r="R253" s="28">
        <v>227</v>
      </c>
      <c r="S253" s="31">
        <v>5.035721644815335</v>
      </c>
      <c r="T253" s="31">
        <v>0.66129821538925171</v>
      </c>
      <c r="U253" s="27">
        <v>25</v>
      </c>
    </row>
    <row r="254" spans="2:21" ht="15" customHeight="1" x14ac:dyDescent="0.25">
      <c r="B254" s="24">
        <v>228</v>
      </c>
      <c r="C254" s="20" t="b">
        <f t="shared" si="18"/>
        <v>0</v>
      </c>
      <c r="D254" s="25" t="e">
        <f>IF($C254,INDEX(tab_data[X],$L$14+$B254),NA())</f>
        <v>#N/A</v>
      </c>
      <c r="E254" s="25" t="e">
        <f>IF($C254,INDEX(tab_data[Y],$L$14+$B254),NA())</f>
        <v>#N/A</v>
      </c>
      <c r="F254" s="26" t="e">
        <f t="shared" ca="1" si="14"/>
        <v>#N/A</v>
      </c>
      <c r="G254" s="26" t="e">
        <f t="shared" ca="1" si="15"/>
        <v>#N/A</v>
      </c>
      <c r="H254" s="27">
        <v>0</v>
      </c>
      <c r="J254" s="28" t="e">
        <v>#N/A</v>
      </c>
      <c r="K254" s="29" t="e">
        <f t="shared" si="16"/>
        <v>#N/A</v>
      </c>
      <c r="L254" s="30" t="e">
        <f t="shared" si="17"/>
        <v>#N/A</v>
      </c>
      <c r="N254" s="24">
        <v>228</v>
      </c>
      <c r="O254" s="31">
        <v>2.3567078590714975E-3</v>
      </c>
      <c r="P254" s="32">
        <v>0.99999999873293699</v>
      </c>
      <c r="R254" s="28">
        <v>228</v>
      </c>
      <c r="S254" s="31">
        <v>5.0550221081645024</v>
      </c>
      <c r="T254" s="31">
        <v>0.66113251447677612</v>
      </c>
      <c r="U254" s="27">
        <v>25</v>
      </c>
    </row>
    <row r="255" spans="2:21" ht="15" customHeight="1" x14ac:dyDescent="0.25">
      <c r="B255" s="24">
        <v>229</v>
      </c>
      <c r="C255" s="20" t="b">
        <f t="shared" si="18"/>
        <v>0</v>
      </c>
      <c r="D255" s="25" t="e">
        <f>IF($C255,INDEX(tab_data[X],$L$14+$B255),NA())</f>
        <v>#N/A</v>
      </c>
      <c r="E255" s="25" t="e">
        <f>IF($C255,INDEX(tab_data[Y],$L$14+$B255),NA())</f>
        <v>#N/A</v>
      </c>
      <c r="F255" s="26" t="e">
        <f t="shared" ca="1" si="14"/>
        <v>#N/A</v>
      </c>
      <c r="G255" s="26" t="e">
        <f t="shared" ca="1" si="15"/>
        <v>#N/A</v>
      </c>
      <c r="H255" s="27">
        <v>0</v>
      </c>
      <c r="J255" s="28" t="e">
        <v>#N/A</v>
      </c>
      <c r="K255" s="29" t="e">
        <f t="shared" si="16"/>
        <v>#N/A</v>
      </c>
      <c r="L255" s="30" t="e">
        <f t="shared" si="17"/>
        <v>#N/A</v>
      </c>
      <c r="N255" s="24">
        <v>229</v>
      </c>
      <c r="O255" s="31">
        <v>2.356699478707962E-3</v>
      </c>
      <c r="P255" s="32">
        <v>0.99999999984323318</v>
      </c>
      <c r="R255" s="28">
        <v>229</v>
      </c>
      <c r="S255" s="31">
        <v>5.0603430351128136</v>
      </c>
      <c r="T255" s="31">
        <v>0.66096693277359009</v>
      </c>
      <c r="U255" s="27">
        <v>25</v>
      </c>
    </row>
    <row r="256" spans="2:21" ht="15" customHeight="1" x14ac:dyDescent="0.25">
      <c r="B256" s="24">
        <v>230</v>
      </c>
      <c r="C256" s="20" t="b">
        <f t="shared" ref="C256:C315" si="19">B256&lt;=myMaxCities</f>
        <v>0</v>
      </c>
      <c r="D256" s="25" t="e">
        <f>IF($C256,INDEX(tab_data[X],$L$14+$B256),NA())</f>
        <v>#N/A</v>
      </c>
      <c r="E256" s="25" t="e">
        <f>IF($C256,INDEX(tab_data[Y],$L$14+$B256),NA())</f>
        <v>#N/A</v>
      </c>
      <c r="F256" s="26" t="e">
        <f t="shared" ref="F256:F315" ca="1" si="20">(D256-$G$21)/$G$22</f>
        <v>#N/A</v>
      </c>
      <c r="G256" s="26" t="e">
        <f t="shared" ref="G256:G315" ca="1" si="21">(E256-$H$21)/$H$22</f>
        <v>#N/A</v>
      </c>
      <c r="H256" s="27">
        <v>0</v>
      </c>
      <c r="J256" s="28" t="e">
        <v>#N/A</v>
      </c>
      <c r="K256" s="29" t="e">
        <f t="shared" si="16"/>
        <v>#N/A</v>
      </c>
      <c r="L256" s="30" t="e">
        <f t="shared" si="17"/>
        <v>#N/A</v>
      </c>
      <c r="N256" s="24">
        <v>230</v>
      </c>
      <c r="O256" s="31">
        <v>2.3566984234128772E-3</v>
      </c>
      <c r="P256" s="32">
        <v>0.99999999998303857</v>
      </c>
      <c r="R256" s="28">
        <v>230</v>
      </c>
      <c r="S256" s="31">
        <v>5.0554735198772951</v>
      </c>
      <c r="T256" s="31">
        <v>0.66080135107040405</v>
      </c>
      <c r="U256" s="27">
        <v>25</v>
      </c>
    </row>
    <row r="257" spans="2:21" ht="15" customHeight="1" x14ac:dyDescent="0.25">
      <c r="B257" s="24">
        <v>231</v>
      </c>
      <c r="C257" s="20" t="b">
        <f t="shared" si="19"/>
        <v>0</v>
      </c>
      <c r="D257" s="25" t="e">
        <f>IF($C257,INDEX(tab_data[X],$L$14+$B257),NA())</f>
        <v>#N/A</v>
      </c>
      <c r="E257" s="25" t="e">
        <f>IF($C257,INDEX(tab_data[Y],$L$14+$B257),NA())</f>
        <v>#N/A</v>
      </c>
      <c r="F257" s="26" t="e">
        <f t="shared" ca="1" si="20"/>
        <v>#N/A</v>
      </c>
      <c r="G257" s="26" t="e">
        <f t="shared" ca="1" si="21"/>
        <v>#N/A</v>
      </c>
      <c r="H257" s="27">
        <v>0</v>
      </c>
      <c r="J257" s="28" t="e">
        <v>#N/A</v>
      </c>
      <c r="K257" s="29" t="e">
        <f t="shared" si="16"/>
        <v>#N/A</v>
      </c>
      <c r="L257" s="30" t="e">
        <f t="shared" si="17"/>
        <v>#N/A</v>
      </c>
      <c r="N257" s="24">
        <v>231</v>
      </c>
      <c r="O257" s="31">
        <v>2.3566983071839861E-3</v>
      </c>
      <c r="P257" s="32">
        <v>0.9999999999983038</v>
      </c>
      <c r="R257" s="28">
        <v>231</v>
      </c>
      <c r="S257" s="31">
        <v>4.9712621849834804</v>
      </c>
      <c r="T257" s="31">
        <v>0.66063576936721802</v>
      </c>
      <c r="U257" s="27">
        <v>25</v>
      </c>
    </row>
    <row r="258" spans="2:21" ht="15" customHeight="1" x14ac:dyDescent="0.25">
      <c r="B258" s="24">
        <v>232</v>
      </c>
      <c r="C258" s="20" t="b">
        <f t="shared" si="19"/>
        <v>0</v>
      </c>
      <c r="D258" s="25" t="e">
        <f>IF($C258,INDEX(tab_data[X],$L$14+$B258),NA())</f>
        <v>#N/A</v>
      </c>
      <c r="E258" s="25" t="e">
        <f>IF($C258,INDEX(tab_data[Y],$L$14+$B258),NA())</f>
        <v>#N/A</v>
      </c>
      <c r="F258" s="26" t="e">
        <f t="shared" ca="1" si="20"/>
        <v>#N/A</v>
      </c>
      <c r="G258" s="26" t="e">
        <f t="shared" ca="1" si="21"/>
        <v>#N/A</v>
      </c>
      <c r="H258" s="27">
        <v>0</v>
      </c>
      <c r="J258" s="28" t="e">
        <v>#N/A</v>
      </c>
      <c r="K258" s="29" t="e">
        <f t="shared" si="16"/>
        <v>#N/A</v>
      </c>
      <c r="L258" s="30" t="e">
        <f t="shared" si="17"/>
        <v>#N/A</v>
      </c>
      <c r="N258" s="24">
        <v>232</v>
      </c>
      <c r="O258" s="31">
        <v>2.3566982958788387E-3</v>
      </c>
      <c r="P258" s="32">
        <v>0.99999999999965061</v>
      </c>
      <c r="R258" s="28">
        <v>232</v>
      </c>
      <c r="S258" s="31">
        <v>4.9711324791170179</v>
      </c>
      <c r="T258" s="31">
        <v>0.66047024726867676</v>
      </c>
      <c r="U258" s="27">
        <v>25</v>
      </c>
    </row>
    <row r="259" spans="2:21" ht="15" customHeight="1" x14ac:dyDescent="0.25">
      <c r="B259" s="24">
        <v>233</v>
      </c>
      <c r="C259" s="20" t="b">
        <f t="shared" si="19"/>
        <v>0</v>
      </c>
      <c r="D259" s="25" t="e">
        <f>IF($C259,INDEX(tab_data[X],$L$14+$B259),NA())</f>
        <v>#N/A</v>
      </c>
      <c r="E259" s="25" t="e">
        <f>IF($C259,INDEX(tab_data[Y],$L$14+$B259),NA())</f>
        <v>#N/A</v>
      </c>
      <c r="F259" s="26" t="e">
        <f t="shared" ca="1" si="20"/>
        <v>#N/A</v>
      </c>
      <c r="G259" s="26" t="e">
        <f t="shared" ca="1" si="21"/>
        <v>#N/A</v>
      </c>
      <c r="H259" s="27">
        <v>0</v>
      </c>
      <c r="J259" s="28" t="e">
        <v>#N/A</v>
      </c>
      <c r="K259" s="29" t="e">
        <f t="shared" si="16"/>
        <v>#N/A</v>
      </c>
      <c r="L259" s="30" t="e">
        <f t="shared" si="17"/>
        <v>#N/A</v>
      </c>
      <c r="N259" s="24">
        <v>233</v>
      </c>
      <c r="O259" s="31">
        <v>2.35669829564438E-3</v>
      </c>
      <c r="P259" s="32">
        <v>0.9999999999917849</v>
      </c>
      <c r="R259" s="28">
        <v>233</v>
      </c>
      <c r="S259" s="31">
        <v>4.9782955880252837</v>
      </c>
      <c r="T259" s="31">
        <v>0.66030478477478027</v>
      </c>
      <c r="U259" s="27">
        <v>25</v>
      </c>
    </row>
    <row r="260" spans="2:21" ht="15" customHeight="1" x14ac:dyDescent="0.25">
      <c r="B260" s="24">
        <v>234</v>
      </c>
      <c r="C260" s="20" t="b">
        <f t="shared" si="19"/>
        <v>0</v>
      </c>
      <c r="D260" s="25" t="e">
        <f>IF($C260,INDEX(tab_data[X],$L$14+$B260),NA())</f>
        <v>#N/A</v>
      </c>
      <c r="E260" s="25" t="e">
        <f>IF($C260,INDEX(tab_data[Y],$L$14+$B260),NA())</f>
        <v>#N/A</v>
      </c>
      <c r="F260" s="26" t="e">
        <f t="shared" ca="1" si="20"/>
        <v>#N/A</v>
      </c>
      <c r="G260" s="26" t="e">
        <f t="shared" ca="1" si="21"/>
        <v>#N/A</v>
      </c>
      <c r="H260" s="27">
        <v>0</v>
      </c>
      <c r="J260" s="28" t="e">
        <v>#N/A</v>
      </c>
      <c r="K260" s="29" t="e">
        <f t="shared" si="16"/>
        <v>#N/A</v>
      </c>
      <c r="L260" s="30" t="e">
        <f t="shared" si="17"/>
        <v>#N/A</v>
      </c>
      <c r="N260" s="24">
        <v>234</v>
      </c>
      <c r="O260" s="31">
        <v>2.3566982935256712E-3</v>
      </c>
      <c r="P260" s="32">
        <v>0.99999999987979149</v>
      </c>
      <c r="R260" s="28">
        <v>234</v>
      </c>
      <c r="S260" s="31">
        <v>4.9752167798939464</v>
      </c>
      <c r="T260" s="31">
        <v>0.66013938188552856</v>
      </c>
      <c r="U260" s="27">
        <v>25</v>
      </c>
    </row>
    <row r="261" spans="2:21" ht="15" customHeight="1" x14ac:dyDescent="0.25">
      <c r="B261" s="24">
        <v>235</v>
      </c>
      <c r="C261" s="20" t="b">
        <f t="shared" si="19"/>
        <v>0</v>
      </c>
      <c r="D261" s="25" t="e">
        <f>IF($C261,INDEX(tab_data[X],$L$14+$B261),NA())</f>
        <v>#N/A</v>
      </c>
      <c r="E261" s="25" t="e">
        <f>IF($C261,INDEX(tab_data[Y],$L$14+$B261),NA())</f>
        <v>#N/A</v>
      </c>
      <c r="F261" s="26" t="e">
        <f t="shared" ca="1" si="20"/>
        <v>#N/A</v>
      </c>
      <c r="G261" s="26" t="e">
        <f t="shared" ca="1" si="21"/>
        <v>#N/A</v>
      </c>
      <c r="H261" s="27">
        <v>0</v>
      </c>
      <c r="J261" s="28" t="e">
        <v>#N/A</v>
      </c>
      <c r="K261" s="29" t="e">
        <f t="shared" si="16"/>
        <v>#N/A</v>
      </c>
      <c r="L261" s="30" t="e">
        <f t="shared" si="17"/>
        <v>#N/A</v>
      </c>
      <c r="N261" s="24">
        <v>235</v>
      </c>
      <c r="O261" s="31">
        <v>2.356698287238391E-3</v>
      </c>
      <c r="P261" s="32">
        <v>0.99999999954183161</v>
      </c>
      <c r="R261" s="28">
        <v>235</v>
      </c>
      <c r="S261" s="31">
        <v>4.9742370736216728</v>
      </c>
      <c r="T261" s="31">
        <v>0.65997403860092163</v>
      </c>
      <c r="U261" s="27">
        <v>25</v>
      </c>
    </row>
    <row r="262" spans="2:21" ht="15" customHeight="1" x14ac:dyDescent="0.25">
      <c r="B262" s="24">
        <v>236</v>
      </c>
      <c r="C262" s="20" t="b">
        <f t="shared" si="19"/>
        <v>0</v>
      </c>
      <c r="D262" s="25" t="e">
        <f>IF($C262,INDEX(tab_data[X],$L$14+$B262),NA())</f>
        <v>#N/A</v>
      </c>
      <c r="E262" s="25" t="e">
        <f>IF($C262,INDEX(tab_data[Y],$L$14+$B262),NA())</f>
        <v>#N/A</v>
      </c>
      <c r="F262" s="26" t="e">
        <f t="shared" ca="1" si="20"/>
        <v>#N/A</v>
      </c>
      <c r="G262" s="26" t="e">
        <f t="shared" ca="1" si="21"/>
        <v>#N/A</v>
      </c>
      <c r="H262" s="27">
        <v>0</v>
      </c>
      <c r="J262" s="28" t="e">
        <v>#N/A</v>
      </c>
      <c r="K262" s="29" t="e">
        <f t="shared" si="16"/>
        <v>#N/A</v>
      </c>
      <c r="L262" s="30" t="e">
        <f t="shared" si="17"/>
        <v>#N/A</v>
      </c>
      <c r="N262" s="24">
        <v>236</v>
      </c>
      <c r="O262" s="31">
        <v>2.356698240842284E-3</v>
      </c>
      <c r="P262" s="32">
        <v>0.99999999706002873</v>
      </c>
      <c r="R262" s="28">
        <v>236</v>
      </c>
      <c r="S262" s="31">
        <v>4.9267441607888989</v>
      </c>
      <c r="T262" s="31">
        <v>0.6598086953163147</v>
      </c>
      <c r="U262" s="27">
        <v>25</v>
      </c>
    </row>
    <row r="263" spans="2:21" ht="15" customHeight="1" x14ac:dyDescent="0.25">
      <c r="B263" s="24">
        <v>237</v>
      </c>
      <c r="C263" s="20" t="b">
        <f t="shared" si="19"/>
        <v>0</v>
      </c>
      <c r="D263" s="25" t="e">
        <f>IF($C263,INDEX(tab_data[X],$L$14+$B263),NA())</f>
        <v>#N/A</v>
      </c>
      <c r="E263" s="25" t="e">
        <f>IF($C263,INDEX(tab_data[Y],$L$14+$B263),NA())</f>
        <v>#N/A</v>
      </c>
      <c r="F263" s="26" t="e">
        <f t="shared" ca="1" si="20"/>
        <v>#N/A</v>
      </c>
      <c r="G263" s="26" t="e">
        <f t="shared" ca="1" si="21"/>
        <v>#N/A</v>
      </c>
      <c r="H263" s="27">
        <v>0</v>
      </c>
      <c r="J263" s="28" t="e">
        <v>#N/A</v>
      </c>
      <c r="K263" s="29" t="e">
        <f t="shared" si="16"/>
        <v>#N/A</v>
      </c>
      <c r="L263" s="30" t="e">
        <f t="shared" si="17"/>
        <v>#N/A</v>
      </c>
      <c r="N263" s="24">
        <v>237</v>
      </c>
      <c r="O263" s="31">
        <v>2.3566979205446766E-3</v>
      </c>
      <c r="P263" s="32">
        <v>0.99999997991724354</v>
      </c>
      <c r="R263" s="28">
        <v>237</v>
      </c>
      <c r="S263" s="31">
        <v>4.9292958065836254</v>
      </c>
      <c r="T263" s="31">
        <v>0.65964335203170776</v>
      </c>
      <c r="U263" s="27">
        <v>25</v>
      </c>
    </row>
    <row r="264" spans="2:21" ht="15" customHeight="1" x14ac:dyDescent="0.25">
      <c r="B264" s="24">
        <v>238</v>
      </c>
      <c r="C264" s="20" t="b">
        <f t="shared" si="19"/>
        <v>0</v>
      </c>
      <c r="D264" s="25" t="e">
        <f>IF($C264,INDEX(tab_data[X],$L$14+$B264),NA())</f>
        <v>#N/A</v>
      </c>
      <c r="E264" s="25" t="e">
        <f>IF($C264,INDEX(tab_data[Y],$L$14+$B264),NA())</f>
        <v>#N/A</v>
      </c>
      <c r="F264" s="26" t="e">
        <f t="shared" ca="1" si="20"/>
        <v>#N/A</v>
      </c>
      <c r="G264" s="26" t="e">
        <f t="shared" ca="1" si="21"/>
        <v>#N/A</v>
      </c>
      <c r="H264" s="27">
        <v>0</v>
      </c>
      <c r="J264" s="28" t="e">
        <v>#N/A</v>
      </c>
      <c r="K264" s="29" t="e">
        <f t="shared" si="16"/>
        <v>#N/A</v>
      </c>
      <c r="L264" s="30" t="e">
        <f t="shared" si="17"/>
        <v>#N/A</v>
      </c>
      <c r="N264" s="24">
        <v>238</v>
      </c>
      <c r="O264" s="31">
        <v>2.3566937064687407E-3</v>
      </c>
      <c r="P264" s="32">
        <v>0.99999975451134648</v>
      </c>
      <c r="R264" s="28">
        <v>238</v>
      </c>
      <c r="S264" s="31">
        <v>4.9292677024891942</v>
      </c>
      <c r="T264" s="31">
        <v>0.65947812795639038</v>
      </c>
      <c r="U264" s="27">
        <v>25</v>
      </c>
    </row>
    <row r="265" spans="2:21" ht="15" customHeight="1" x14ac:dyDescent="0.25">
      <c r="B265" s="24">
        <v>239</v>
      </c>
      <c r="C265" s="20" t="b">
        <f t="shared" si="19"/>
        <v>0</v>
      </c>
      <c r="D265" s="25" t="e">
        <f>IF($C265,INDEX(tab_data[X],$L$14+$B265),NA())</f>
        <v>#N/A</v>
      </c>
      <c r="E265" s="25" t="e">
        <f>IF($C265,INDEX(tab_data[Y],$L$14+$B265),NA())</f>
        <v>#N/A</v>
      </c>
      <c r="F265" s="26" t="e">
        <f t="shared" ca="1" si="20"/>
        <v>#N/A</v>
      </c>
      <c r="G265" s="26" t="e">
        <f t="shared" ca="1" si="21"/>
        <v>#N/A</v>
      </c>
      <c r="H265" s="27">
        <v>0</v>
      </c>
      <c r="J265" s="28" t="e">
        <v>#N/A</v>
      </c>
      <c r="K265" s="29" t="e">
        <f t="shared" si="16"/>
        <v>#N/A</v>
      </c>
      <c r="L265" s="30" t="e">
        <f t="shared" si="17"/>
        <v>#N/A</v>
      </c>
      <c r="N265" s="24">
        <v>239</v>
      </c>
      <c r="O265" s="31">
        <v>2.3552801935924636E-3</v>
      </c>
      <c r="P265" s="32">
        <v>0.9999243905476235</v>
      </c>
      <c r="R265" s="28">
        <v>239</v>
      </c>
      <c r="S265" s="31">
        <v>4.9059617335790753</v>
      </c>
      <c r="T265" s="31">
        <v>0.659312903881073</v>
      </c>
      <c r="U265" s="27">
        <v>25</v>
      </c>
    </row>
    <row r="266" spans="2:21" ht="15" customHeight="1" x14ac:dyDescent="0.25">
      <c r="B266" s="24">
        <v>240</v>
      </c>
      <c r="C266" s="20" t="b">
        <f t="shared" si="19"/>
        <v>0</v>
      </c>
      <c r="D266" s="25" t="e">
        <f>IF($C266,INDEX(tab_data[X],$L$14+$B266),NA())</f>
        <v>#N/A</v>
      </c>
      <c r="E266" s="25" t="e">
        <f>IF($C266,INDEX(tab_data[Y],$L$14+$B266),NA())</f>
        <v>#N/A</v>
      </c>
      <c r="F266" s="26" t="e">
        <f t="shared" ca="1" si="20"/>
        <v>#N/A</v>
      </c>
      <c r="G266" s="26" t="e">
        <f t="shared" ca="1" si="21"/>
        <v>#N/A</v>
      </c>
      <c r="H266" s="27">
        <v>0</v>
      </c>
      <c r="J266" s="28" t="e">
        <v>#N/A</v>
      </c>
      <c r="K266" s="29" t="e">
        <f t="shared" si="16"/>
        <v>#N/A</v>
      </c>
      <c r="L266" s="30" t="e">
        <f t="shared" si="17"/>
        <v>#N/A</v>
      </c>
      <c r="N266" s="24">
        <v>240</v>
      </c>
      <c r="O266" s="31">
        <v>2.259402061627521E-3</v>
      </c>
      <c r="P266" s="32">
        <v>0.99481261524916997</v>
      </c>
      <c r="R266" s="28">
        <v>240</v>
      </c>
      <c r="S266" s="31">
        <v>4.8806482622038354</v>
      </c>
      <c r="T266" s="31">
        <v>0.65914773941040039</v>
      </c>
      <c r="U266" s="27">
        <v>25</v>
      </c>
    </row>
    <row r="267" spans="2:21" ht="15" customHeight="1" x14ac:dyDescent="0.25">
      <c r="B267" s="24">
        <v>241</v>
      </c>
      <c r="C267" s="20" t="b">
        <f t="shared" si="19"/>
        <v>0</v>
      </c>
      <c r="D267" s="25" t="e">
        <f>IF($C267,INDEX(tab_data[X],$L$14+$B267),NA())</f>
        <v>#N/A</v>
      </c>
      <c r="E267" s="25" t="e">
        <f>IF($C267,INDEX(tab_data[Y],$L$14+$B267),NA())</f>
        <v>#N/A</v>
      </c>
      <c r="F267" s="26" t="e">
        <f t="shared" ca="1" si="20"/>
        <v>#N/A</v>
      </c>
      <c r="G267" s="26" t="e">
        <f t="shared" ca="1" si="21"/>
        <v>#N/A</v>
      </c>
      <c r="H267" s="27">
        <v>0</v>
      </c>
      <c r="J267" s="28" t="e">
        <v>#N/A</v>
      </c>
      <c r="K267" s="29" t="e">
        <f t="shared" si="16"/>
        <v>#N/A</v>
      </c>
      <c r="L267" s="30" t="e">
        <f t="shared" si="17"/>
        <v>#N/A</v>
      </c>
      <c r="N267" s="24">
        <v>241</v>
      </c>
      <c r="O267" s="31">
        <v>1.2937919084307777E-3</v>
      </c>
      <c r="P267" s="32">
        <v>0.94333075349451689</v>
      </c>
      <c r="R267" s="28">
        <v>241</v>
      </c>
      <c r="S267" s="31">
        <v>4.8857724739534438</v>
      </c>
      <c r="T267" s="31">
        <v>0.65898263454437256</v>
      </c>
      <c r="U267" s="27">
        <v>25</v>
      </c>
    </row>
    <row r="268" spans="2:21" ht="15" customHeight="1" x14ac:dyDescent="0.25">
      <c r="B268" s="24">
        <v>242</v>
      </c>
      <c r="C268" s="20" t="b">
        <f t="shared" si="19"/>
        <v>0</v>
      </c>
      <c r="D268" s="25" t="e">
        <f>IF($C268,INDEX(tab_data[X],$L$14+$B268),NA())</f>
        <v>#N/A</v>
      </c>
      <c r="E268" s="25" t="e">
        <f>IF($C268,INDEX(tab_data[Y],$L$14+$B268),NA())</f>
        <v>#N/A</v>
      </c>
      <c r="F268" s="26" t="e">
        <f t="shared" ca="1" si="20"/>
        <v>#N/A</v>
      </c>
      <c r="G268" s="26" t="e">
        <f t="shared" ca="1" si="21"/>
        <v>#N/A</v>
      </c>
      <c r="H268" s="27">
        <v>0</v>
      </c>
      <c r="J268" s="28" t="e">
        <v>#N/A</v>
      </c>
      <c r="K268" s="29" t="e">
        <f t="shared" si="16"/>
        <v>#N/A</v>
      </c>
      <c r="L268" s="30" t="e">
        <f t="shared" si="17"/>
        <v>#N/A</v>
      </c>
      <c r="N268" s="24">
        <v>242</v>
      </c>
      <c r="O268" s="31">
        <v>3.9910611856547686E-4</v>
      </c>
      <c r="P268" s="32">
        <v>0.89563025029933374</v>
      </c>
      <c r="R268" s="28">
        <v>242</v>
      </c>
      <c r="S268" s="31">
        <v>4.8824619876232083</v>
      </c>
      <c r="T268" s="31">
        <v>0.65881752967834473</v>
      </c>
      <c r="U268" s="27">
        <v>25</v>
      </c>
    </row>
    <row r="269" spans="2:21" ht="15" customHeight="1" x14ac:dyDescent="0.25">
      <c r="B269" s="24">
        <v>243</v>
      </c>
      <c r="C269" s="20" t="b">
        <f t="shared" si="19"/>
        <v>0</v>
      </c>
      <c r="D269" s="25" t="e">
        <f>IF($C269,INDEX(tab_data[X],$L$14+$B269),NA())</f>
        <v>#N/A</v>
      </c>
      <c r="E269" s="25" t="e">
        <f>IF($C269,INDEX(tab_data[Y],$L$14+$B269),NA())</f>
        <v>#N/A</v>
      </c>
      <c r="F269" s="26" t="e">
        <f t="shared" ca="1" si="20"/>
        <v>#N/A</v>
      </c>
      <c r="G269" s="26" t="e">
        <f t="shared" ca="1" si="21"/>
        <v>#N/A</v>
      </c>
      <c r="H269" s="27">
        <v>0</v>
      </c>
      <c r="J269" s="28" t="e">
        <v>#N/A</v>
      </c>
      <c r="K269" s="29" t="e">
        <f t="shared" si="16"/>
        <v>#N/A</v>
      </c>
      <c r="L269" s="30" t="e">
        <f t="shared" si="17"/>
        <v>#N/A</v>
      </c>
      <c r="N269" s="24">
        <v>243</v>
      </c>
      <c r="O269" s="31">
        <v>5.2196117375928875E-5</v>
      </c>
      <c r="P269" s="32">
        <v>0.87713461545147564</v>
      </c>
      <c r="R269" s="28">
        <v>243</v>
      </c>
      <c r="S269" s="31">
        <v>4.8449476041128987</v>
      </c>
      <c r="T269" s="31">
        <v>0.65865248441696167</v>
      </c>
      <c r="U269" s="27">
        <v>25</v>
      </c>
    </row>
    <row r="270" spans="2:21" ht="15" customHeight="1" x14ac:dyDescent="0.25">
      <c r="B270" s="24">
        <v>244</v>
      </c>
      <c r="C270" s="20" t="b">
        <f t="shared" si="19"/>
        <v>0</v>
      </c>
      <c r="D270" s="25" t="e">
        <f>IF($C270,INDEX(tab_data[X],$L$14+$B270),NA())</f>
        <v>#N/A</v>
      </c>
      <c r="E270" s="25" t="e">
        <f>IF($C270,INDEX(tab_data[Y],$L$14+$B270),NA())</f>
        <v>#N/A</v>
      </c>
      <c r="F270" s="26" t="e">
        <f t="shared" ca="1" si="20"/>
        <v>#N/A</v>
      </c>
      <c r="G270" s="26" t="e">
        <f t="shared" ca="1" si="21"/>
        <v>#N/A</v>
      </c>
      <c r="H270" s="27">
        <v>0</v>
      </c>
      <c r="J270" s="28" t="e">
        <v>#N/A</v>
      </c>
      <c r="K270" s="29" t="e">
        <f t="shared" si="16"/>
        <v>#N/A</v>
      </c>
      <c r="L270" s="30" t="e">
        <f t="shared" si="17"/>
        <v>#N/A</v>
      </c>
      <c r="N270" s="24">
        <v>244</v>
      </c>
      <c r="O270" s="31">
        <v>6.8688651055916757E-6</v>
      </c>
      <c r="P270" s="32">
        <v>0.87471797619784486</v>
      </c>
      <c r="R270" s="28">
        <v>244</v>
      </c>
      <c r="S270" s="31">
        <v>4.8449288449168257</v>
      </c>
      <c r="T270" s="31">
        <v>0.65848743915557861</v>
      </c>
      <c r="U270" s="27">
        <v>25</v>
      </c>
    </row>
    <row r="271" spans="2:21" ht="15" customHeight="1" x14ac:dyDescent="0.25">
      <c r="B271" s="24">
        <v>245</v>
      </c>
      <c r="C271" s="20" t="b">
        <f t="shared" si="19"/>
        <v>0</v>
      </c>
      <c r="D271" s="25" t="e">
        <f>IF($C271,INDEX(tab_data[X],$L$14+$B271),NA())</f>
        <v>#N/A</v>
      </c>
      <c r="E271" s="25" t="e">
        <f>IF($C271,INDEX(tab_data[Y],$L$14+$B271),NA())</f>
        <v>#N/A</v>
      </c>
      <c r="F271" s="26" t="e">
        <f t="shared" ca="1" si="20"/>
        <v>#N/A</v>
      </c>
      <c r="G271" s="26" t="e">
        <f t="shared" ca="1" si="21"/>
        <v>#N/A</v>
      </c>
      <c r="H271" s="27">
        <v>0</v>
      </c>
      <c r="J271" s="28" t="e">
        <v>#N/A</v>
      </c>
      <c r="K271" s="29" t="e">
        <f t="shared" si="16"/>
        <v>#N/A</v>
      </c>
      <c r="L271" s="30" t="e">
        <f t="shared" si="17"/>
        <v>#N/A</v>
      </c>
      <c r="N271" s="24">
        <v>245</v>
      </c>
      <c r="O271" s="31">
        <v>3.8081171110974481E-7</v>
      </c>
      <c r="P271" s="32">
        <v>0.87437206332021822</v>
      </c>
      <c r="R271" s="28">
        <v>245</v>
      </c>
      <c r="S271" s="31">
        <v>4.8922972744236839</v>
      </c>
      <c r="T271" s="31">
        <v>0.65832251310348511</v>
      </c>
      <c r="U271" s="27">
        <v>25</v>
      </c>
    </row>
    <row r="272" spans="2:21" ht="15" customHeight="1" x14ac:dyDescent="0.25">
      <c r="B272" s="24">
        <v>246</v>
      </c>
      <c r="C272" s="20" t="b">
        <f t="shared" si="19"/>
        <v>0</v>
      </c>
      <c r="D272" s="25" t="e">
        <f>IF($C272,INDEX(tab_data[X],$L$14+$B272),NA())</f>
        <v>#N/A</v>
      </c>
      <c r="E272" s="25" t="e">
        <f>IF($C272,INDEX(tab_data[Y],$L$14+$B272),NA())</f>
        <v>#N/A</v>
      </c>
      <c r="F272" s="26" t="e">
        <f t="shared" ca="1" si="20"/>
        <v>#N/A</v>
      </c>
      <c r="G272" s="26" t="e">
        <f t="shared" ca="1" si="21"/>
        <v>#N/A</v>
      </c>
      <c r="H272" s="27">
        <v>0</v>
      </c>
      <c r="J272" s="28" t="e">
        <v>#N/A</v>
      </c>
      <c r="K272" s="29" t="e">
        <f t="shared" si="16"/>
        <v>#N/A</v>
      </c>
      <c r="L272" s="30" t="e">
        <f t="shared" si="17"/>
        <v>#N/A</v>
      </c>
      <c r="N272" s="24">
        <v>246</v>
      </c>
      <c r="O272" s="31">
        <v>3.444187531565614E-8</v>
      </c>
      <c r="P272" s="32">
        <v>0.87435359650348943</v>
      </c>
      <c r="R272" s="28">
        <v>246</v>
      </c>
      <c r="S272" s="31">
        <v>4.8861479462502651</v>
      </c>
      <c r="T272" s="31">
        <v>0.6581575870513916</v>
      </c>
      <c r="U272" s="27">
        <v>25</v>
      </c>
    </row>
    <row r="273" spans="2:21" ht="15" customHeight="1" x14ac:dyDescent="0.25">
      <c r="B273" s="24">
        <v>247</v>
      </c>
      <c r="C273" s="20" t="b">
        <f t="shared" si="19"/>
        <v>0</v>
      </c>
      <c r="D273" s="25" t="e">
        <f>IF($C273,INDEX(tab_data[X],$L$14+$B273),NA())</f>
        <v>#N/A</v>
      </c>
      <c r="E273" s="25" t="e">
        <f>IF($C273,INDEX(tab_data[Y],$L$14+$B273),NA())</f>
        <v>#N/A</v>
      </c>
      <c r="F273" s="26" t="e">
        <f t="shared" ca="1" si="20"/>
        <v>#N/A</v>
      </c>
      <c r="G273" s="26" t="e">
        <f t="shared" ca="1" si="21"/>
        <v>#N/A</v>
      </c>
      <c r="H273" s="27">
        <v>0</v>
      </c>
      <c r="J273" s="28" t="e">
        <v>#N/A</v>
      </c>
      <c r="K273" s="29" t="e">
        <f t="shared" si="16"/>
        <v>#N/A</v>
      </c>
      <c r="L273" s="30" t="e">
        <f t="shared" si="17"/>
        <v>#N/A</v>
      </c>
      <c r="N273" s="24">
        <v>247</v>
      </c>
      <c r="O273" s="31">
        <v>2.5925707676447647E-9</v>
      </c>
      <c r="P273" s="32">
        <v>0.87435189793723966</v>
      </c>
      <c r="R273" s="28">
        <v>247</v>
      </c>
      <c r="S273" s="31">
        <v>4.8703819960764561</v>
      </c>
      <c r="T273" s="31">
        <v>0.65799272060394287</v>
      </c>
      <c r="U273" s="27">
        <v>25</v>
      </c>
    </row>
    <row r="274" spans="2:21" ht="15" customHeight="1" x14ac:dyDescent="0.25">
      <c r="B274" s="24">
        <v>248</v>
      </c>
      <c r="C274" s="20" t="b">
        <f t="shared" si="19"/>
        <v>0</v>
      </c>
      <c r="D274" s="25" t="e">
        <f>IF($C274,INDEX(tab_data[X],$L$14+$B274),NA())</f>
        <v>#N/A</v>
      </c>
      <c r="E274" s="25" t="e">
        <f>IF($C274,INDEX(tab_data[Y],$L$14+$B274),NA())</f>
        <v>#N/A</v>
      </c>
      <c r="F274" s="26" t="e">
        <f t="shared" ca="1" si="20"/>
        <v>#N/A</v>
      </c>
      <c r="G274" s="26" t="e">
        <f t="shared" ca="1" si="21"/>
        <v>#N/A</v>
      </c>
      <c r="H274" s="27">
        <v>0</v>
      </c>
      <c r="J274" s="28" t="e">
        <v>#N/A</v>
      </c>
      <c r="K274" s="29" t="e">
        <f t="shared" si="16"/>
        <v>#N/A</v>
      </c>
      <c r="L274" s="30" t="e">
        <f t="shared" si="17"/>
        <v>#N/A</v>
      </c>
      <c r="N274" s="24">
        <v>248</v>
      </c>
      <c r="O274" s="31">
        <v>1.5087875627101557E-10</v>
      </c>
      <c r="P274" s="32">
        <v>0.87435176744280407</v>
      </c>
      <c r="R274" s="28">
        <v>248</v>
      </c>
      <c r="S274" s="31">
        <v>4.8886889642030349</v>
      </c>
      <c r="T274" s="31">
        <v>0.65782785415649414</v>
      </c>
      <c r="U274" s="27">
        <v>25</v>
      </c>
    </row>
    <row r="275" spans="2:21" ht="15" customHeight="1" x14ac:dyDescent="0.25">
      <c r="B275" s="24">
        <v>249</v>
      </c>
      <c r="C275" s="20" t="b">
        <f t="shared" si="19"/>
        <v>0</v>
      </c>
      <c r="D275" s="25" t="e">
        <f>IF($C275,INDEX(tab_data[X],$L$14+$B275),NA())</f>
        <v>#N/A</v>
      </c>
      <c r="E275" s="25" t="e">
        <f>IF($C275,INDEX(tab_data[Y],$L$14+$B275),NA())</f>
        <v>#N/A</v>
      </c>
      <c r="F275" s="26" t="e">
        <f t="shared" ca="1" si="20"/>
        <v>#N/A</v>
      </c>
      <c r="G275" s="26" t="e">
        <f t="shared" ca="1" si="21"/>
        <v>#N/A</v>
      </c>
      <c r="H275" s="27">
        <v>0</v>
      </c>
      <c r="J275" s="28" t="e">
        <v>#N/A</v>
      </c>
      <c r="K275" s="29" t="e">
        <f t="shared" si="16"/>
        <v>#N/A</v>
      </c>
      <c r="L275" s="30" t="e">
        <f t="shared" si="17"/>
        <v>#N/A</v>
      </c>
      <c r="N275" s="24">
        <v>249</v>
      </c>
      <c r="O275" s="31">
        <v>1.2415430223811086E-10</v>
      </c>
      <c r="P275" s="32">
        <v>0.87435176131083059</v>
      </c>
      <c r="R275" s="28">
        <v>249</v>
      </c>
      <c r="S275" s="31">
        <v>4.8677395943598025</v>
      </c>
      <c r="T275" s="31">
        <v>0.65766304731369019</v>
      </c>
      <c r="U275" s="27">
        <v>25</v>
      </c>
    </row>
    <row r="276" spans="2:21" ht="15" customHeight="1" x14ac:dyDescent="0.25">
      <c r="B276" s="24">
        <v>250</v>
      </c>
      <c r="C276" s="20" t="b">
        <f t="shared" si="19"/>
        <v>0</v>
      </c>
      <c r="D276" s="25" t="e">
        <f>IF($C276,INDEX(tab_data[X],$L$14+$B276),NA())</f>
        <v>#N/A</v>
      </c>
      <c r="E276" s="25" t="e">
        <f>IF($C276,INDEX(tab_data[Y],$L$14+$B276),NA())</f>
        <v>#N/A</v>
      </c>
      <c r="F276" s="26" t="e">
        <f t="shared" ca="1" si="20"/>
        <v>#N/A</v>
      </c>
      <c r="G276" s="26" t="e">
        <f t="shared" ca="1" si="21"/>
        <v>#N/A</v>
      </c>
      <c r="H276" s="27">
        <v>0</v>
      </c>
      <c r="J276" s="28" t="e">
        <v>#N/A</v>
      </c>
      <c r="K276" s="29" t="e">
        <f t="shared" si="16"/>
        <v>#N/A</v>
      </c>
      <c r="L276" s="30" t="e">
        <f t="shared" si="17"/>
        <v>#N/A</v>
      </c>
      <c r="N276" s="24">
        <v>250</v>
      </c>
      <c r="O276" s="31">
        <v>2.0445648914823016E-10</v>
      </c>
      <c r="P276" s="32">
        <v>0.87435176045029028</v>
      </c>
      <c r="R276" s="28">
        <v>250</v>
      </c>
      <c r="S276" s="31">
        <v>4.866287777591161</v>
      </c>
      <c r="T276" s="31">
        <v>0.65749830007553101</v>
      </c>
      <c r="U276" s="27">
        <v>25</v>
      </c>
    </row>
    <row r="277" spans="2:21" ht="15" customHeight="1" x14ac:dyDescent="0.25">
      <c r="B277" s="24">
        <v>251</v>
      </c>
      <c r="C277" s="20" t="b">
        <f t="shared" si="19"/>
        <v>0</v>
      </c>
      <c r="D277" s="25" t="e">
        <f>IF($C277,INDEX(tab_data[X],$L$14+$B277),NA())</f>
        <v>#N/A</v>
      </c>
      <c r="E277" s="25" t="e">
        <f>IF($C277,INDEX(tab_data[Y],$L$14+$B277),NA())</f>
        <v>#N/A</v>
      </c>
      <c r="F277" s="26" t="e">
        <f t="shared" ca="1" si="20"/>
        <v>#N/A</v>
      </c>
      <c r="G277" s="26" t="e">
        <f t="shared" ca="1" si="21"/>
        <v>#N/A</v>
      </c>
      <c r="H277" s="27">
        <v>0</v>
      </c>
      <c r="J277" s="28" t="e">
        <v>#N/A</v>
      </c>
      <c r="K277" s="29" t="e">
        <f t="shared" si="16"/>
        <v>#N/A</v>
      </c>
      <c r="L277" s="30" t="e">
        <f t="shared" si="17"/>
        <v>#N/A</v>
      </c>
      <c r="N277" s="24">
        <v>251</v>
      </c>
      <c r="O277" s="31">
        <v>1.0470554968034738E-9</v>
      </c>
      <c r="P277" s="32">
        <v>0.87435175958117994</v>
      </c>
      <c r="R277" s="28">
        <v>251</v>
      </c>
      <c r="S277" s="31">
        <v>4.8457197334441382</v>
      </c>
      <c r="T277" s="31">
        <v>0.65733355283737183</v>
      </c>
      <c r="U277" s="27">
        <v>25</v>
      </c>
    </row>
    <row r="278" spans="2:21" ht="15" customHeight="1" x14ac:dyDescent="0.25">
      <c r="B278" s="24">
        <v>252</v>
      </c>
      <c r="C278" s="20" t="b">
        <f t="shared" si="19"/>
        <v>0</v>
      </c>
      <c r="D278" s="25" t="e">
        <f>IF($C278,INDEX(tab_data[X],$L$14+$B278),NA())</f>
        <v>#N/A</v>
      </c>
      <c r="E278" s="25" t="e">
        <f>IF($C278,INDEX(tab_data[Y],$L$14+$B278),NA())</f>
        <v>#N/A</v>
      </c>
      <c r="F278" s="26" t="e">
        <f t="shared" ca="1" si="20"/>
        <v>#N/A</v>
      </c>
      <c r="G278" s="26" t="e">
        <f t="shared" ca="1" si="21"/>
        <v>#N/A</v>
      </c>
      <c r="H278" s="27">
        <v>0</v>
      </c>
      <c r="J278" s="28" t="e">
        <v>#N/A</v>
      </c>
      <c r="K278" s="29" t="e">
        <f t="shared" si="16"/>
        <v>#N/A</v>
      </c>
      <c r="L278" s="30" t="e">
        <f t="shared" si="17"/>
        <v>#N/A</v>
      </c>
      <c r="N278" s="24">
        <v>252</v>
      </c>
      <c r="O278" s="31">
        <v>3.2367191766316173E-8</v>
      </c>
      <c r="P278" s="32">
        <v>0.87435174009069361</v>
      </c>
      <c r="R278" s="28">
        <v>252</v>
      </c>
      <c r="S278" s="31">
        <v>4.8399099798298497</v>
      </c>
      <c r="T278" s="31">
        <v>0.6571689248085022</v>
      </c>
      <c r="U278" s="27">
        <v>25</v>
      </c>
    </row>
    <row r="279" spans="2:21" ht="15" customHeight="1" x14ac:dyDescent="0.25">
      <c r="B279" s="24">
        <v>253</v>
      </c>
      <c r="C279" s="20" t="b">
        <f t="shared" si="19"/>
        <v>0</v>
      </c>
      <c r="D279" s="25" t="e">
        <f>IF($C279,INDEX(tab_data[X],$L$14+$B279),NA())</f>
        <v>#N/A</v>
      </c>
      <c r="E279" s="25" t="e">
        <f>IF($C279,INDEX(tab_data[Y],$L$14+$B279),NA())</f>
        <v>#N/A</v>
      </c>
      <c r="F279" s="26" t="e">
        <f t="shared" ca="1" si="20"/>
        <v>#N/A</v>
      </c>
      <c r="G279" s="26" t="e">
        <f t="shared" ca="1" si="21"/>
        <v>#N/A</v>
      </c>
      <c r="H279" s="27">
        <v>0</v>
      </c>
      <c r="J279" s="28" t="e">
        <v>#N/A</v>
      </c>
      <c r="K279" s="29" t="e">
        <f t="shared" si="16"/>
        <v>#N/A</v>
      </c>
      <c r="L279" s="30" t="e">
        <f t="shared" si="17"/>
        <v>#N/A</v>
      </c>
      <c r="N279" s="24">
        <v>253</v>
      </c>
      <c r="O279" s="31">
        <v>1.432512189751676E-7</v>
      </c>
      <c r="P279" s="32">
        <v>0.87435167108854706</v>
      </c>
      <c r="R279" s="28">
        <v>253</v>
      </c>
      <c r="S279" s="31">
        <v>4.7650939855915668</v>
      </c>
      <c r="T279" s="31">
        <v>0.65700429677963257</v>
      </c>
      <c r="U279" s="27">
        <v>25</v>
      </c>
    </row>
    <row r="280" spans="2:21" ht="15" customHeight="1" x14ac:dyDescent="0.25">
      <c r="B280" s="24">
        <v>254</v>
      </c>
      <c r="C280" s="20" t="b">
        <f t="shared" si="19"/>
        <v>0</v>
      </c>
      <c r="D280" s="25" t="e">
        <f>IF($C280,INDEX(tab_data[X],$L$14+$B280),NA())</f>
        <v>#N/A</v>
      </c>
      <c r="E280" s="25" t="e">
        <f>IF($C280,INDEX(tab_data[Y],$L$14+$B280),NA())</f>
        <v>#N/A</v>
      </c>
      <c r="F280" s="26" t="e">
        <f t="shared" ca="1" si="20"/>
        <v>#N/A</v>
      </c>
      <c r="G280" s="26" t="e">
        <f t="shared" ca="1" si="21"/>
        <v>#N/A</v>
      </c>
      <c r="H280" s="27">
        <v>0</v>
      </c>
      <c r="J280" s="28" t="e">
        <v>#N/A</v>
      </c>
      <c r="K280" s="29" t="e">
        <f t="shared" si="16"/>
        <v>#N/A</v>
      </c>
      <c r="L280" s="30" t="e">
        <f t="shared" si="17"/>
        <v>#N/A</v>
      </c>
      <c r="N280" s="24">
        <v>254</v>
      </c>
      <c r="O280" s="31">
        <v>1.662759091523051E-6</v>
      </c>
      <c r="P280" s="32">
        <v>0.87435072551124704</v>
      </c>
      <c r="R280" s="28">
        <v>254</v>
      </c>
      <c r="S280" s="31">
        <v>4.744368691017768</v>
      </c>
      <c r="T280" s="31">
        <v>0.65683966875076294</v>
      </c>
      <c r="U280" s="27">
        <v>25</v>
      </c>
    </row>
    <row r="281" spans="2:21" ht="15" customHeight="1" x14ac:dyDescent="0.25">
      <c r="B281" s="24">
        <v>255</v>
      </c>
      <c r="C281" s="20" t="b">
        <f t="shared" si="19"/>
        <v>0</v>
      </c>
      <c r="D281" s="25" t="e">
        <f>IF($C281,INDEX(tab_data[X],$L$14+$B281),NA())</f>
        <v>#N/A</v>
      </c>
      <c r="E281" s="25" t="e">
        <f>IF($C281,INDEX(tab_data[Y],$L$14+$B281),NA())</f>
        <v>#N/A</v>
      </c>
      <c r="F281" s="26" t="e">
        <f t="shared" ca="1" si="20"/>
        <v>#N/A</v>
      </c>
      <c r="G281" s="26" t="e">
        <f t="shared" ca="1" si="21"/>
        <v>#N/A</v>
      </c>
      <c r="H281" s="27">
        <v>0</v>
      </c>
      <c r="J281" s="28" t="e">
        <v>#N/A</v>
      </c>
      <c r="K281" s="29" t="e">
        <f t="shared" si="16"/>
        <v>#N/A</v>
      </c>
      <c r="L281" s="30" t="e">
        <f t="shared" si="17"/>
        <v>#N/A</v>
      </c>
      <c r="N281" s="24">
        <v>255</v>
      </c>
      <c r="O281" s="31">
        <v>1.4468905473900194E-5</v>
      </c>
      <c r="P281" s="32">
        <v>0.87434275635578251</v>
      </c>
      <c r="R281" s="28">
        <v>255</v>
      </c>
      <c r="S281" s="31">
        <v>4.717158756957784</v>
      </c>
      <c r="T281" s="31">
        <v>0.65667510032653809</v>
      </c>
      <c r="U281" s="27">
        <v>25</v>
      </c>
    </row>
    <row r="282" spans="2:21" ht="15" customHeight="1" x14ac:dyDescent="0.25">
      <c r="B282" s="24">
        <v>256</v>
      </c>
      <c r="C282" s="20" t="b">
        <f t="shared" si="19"/>
        <v>0</v>
      </c>
      <c r="D282" s="25" t="e">
        <f>IF($C282,INDEX(tab_data[X],$L$14+$B282),NA())</f>
        <v>#N/A</v>
      </c>
      <c r="E282" s="25" t="e">
        <f>IF($C282,INDEX(tab_data[Y],$L$14+$B282),NA())</f>
        <v>#N/A</v>
      </c>
      <c r="F282" s="26" t="e">
        <f t="shared" ca="1" si="20"/>
        <v>#N/A</v>
      </c>
      <c r="G282" s="26" t="e">
        <f t="shared" ca="1" si="21"/>
        <v>#N/A</v>
      </c>
      <c r="H282" s="27">
        <v>0</v>
      </c>
      <c r="J282" s="28" t="e">
        <v>#N/A</v>
      </c>
      <c r="K282" s="29" t="e">
        <f t="shared" si="16"/>
        <v>#N/A</v>
      </c>
      <c r="L282" s="30" t="e">
        <f t="shared" si="17"/>
        <v>#N/A</v>
      </c>
      <c r="N282" s="24">
        <v>256</v>
      </c>
      <c r="O282" s="31">
        <v>2.4128660697233438E-4</v>
      </c>
      <c r="P282" s="32">
        <v>0.87420160962038629</v>
      </c>
      <c r="R282" s="28">
        <v>256</v>
      </c>
      <c r="S282" s="31">
        <v>4.7175108415934712</v>
      </c>
      <c r="T282" s="31">
        <v>0.65651059150695801</v>
      </c>
      <c r="U282" s="27">
        <v>25</v>
      </c>
    </row>
    <row r="283" spans="2:21" ht="15" customHeight="1" x14ac:dyDescent="0.25">
      <c r="B283" s="24">
        <v>257</v>
      </c>
      <c r="C283" s="20" t="b">
        <f t="shared" si="19"/>
        <v>0</v>
      </c>
      <c r="D283" s="25" t="e">
        <f>IF($C283,INDEX(tab_data[X],$L$14+$B283),NA())</f>
        <v>#N/A</v>
      </c>
      <c r="E283" s="25" t="e">
        <f>IF($C283,INDEX(tab_data[Y],$L$14+$B283),NA())</f>
        <v>#N/A</v>
      </c>
      <c r="F283" s="26" t="e">
        <f t="shared" ca="1" si="20"/>
        <v>#N/A</v>
      </c>
      <c r="G283" s="26" t="e">
        <f t="shared" ca="1" si="21"/>
        <v>#N/A</v>
      </c>
      <c r="H283" s="27">
        <v>0</v>
      </c>
      <c r="J283" s="28" t="e">
        <v>#N/A</v>
      </c>
      <c r="K283" s="29" t="e">
        <f t="shared" si="16"/>
        <v>#N/A</v>
      </c>
      <c r="L283" s="30" t="e">
        <f t="shared" si="17"/>
        <v>#N/A</v>
      </c>
      <c r="N283" s="24">
        <v>257</v>
      </c>
      <c r="O283" s="31">
        <v>2.5995414354951264E-3</v>
      </c>
      <c r="P283" s="32">
        <v>0.87273408711515255</v>
      </c>
      <c r="R283" s="28">
        <v>257</v>
      </c>
      <c r="S283" s="31">
        <v>4.7470798385947104</v>
      </c>
      <c r="T283" s="31">
        <v>0.65634614229202271</v>
      </c>
      <c r="U283" s="27">
        <v>25</v>
      </c>
    </row>
    <row r="284" spans="2:21" ht="15" customHeight="1" x14ac:dyDescent="0.25">
      <c r="B284" s="24">
        <v>258</v>
      </c>
      <c r="C284" s="20" t="b">
        <f t="shared" si="19"/>
        <v>0</v>
      </c>
      <c r="D284" s="25" t="e">
        <f>IF($C284,INDEX(tab_data[X],$L$14+$B284),NA())</f>
        <v>#N/A</v>
      </c>
      <c r="E284" s="25" t="e">
        <f>IF($C284,INDEX(tab_data[Y],$L$14+$B284),NA())</f>
        <v>#N/A</v>
      </c>
      <c r="F284" s="26" t="e">
        <f t="shared" ca="1" si="20"/>
        <v>#N/A</v>
      </c>
      <c r="G284" s="26" t="e">
        <f t="shared" ca="1" si="21"/>
        <v>#N/A</v>
      </c>
      <c r="H284" s="27">
        <v>0</v>
      </c>
      <c r="J284" s="28" t="e">
        <v>#N/A</v>
      </c>
      <c r="K284" s="29" t="e">
        <f t="shared" ref="K284:K347" si="22">INDEX($F$27:$F$526,$J284)</f>
        <v>#N/A</v>
      </c>
      <c r="L284" s="30" t="e">
        <f t="shared" ref="L284:L347" si="23">INDEX($G$27:$G$526,$J284)</f>
        <v>#N/A</v>
      </c>
      <c r="N284" s="24">
        <v>258</v>
      </c>
      <c r="O284" s="31">
        <v>8.2869529196818881E-3</v>
      </c>
      <c r="P284" s="32">
        <v>0.86919485782392658</v>
      </c>
      <c r="R284" s="28">
        <v>258</v>
      </c>
      <c r="S284" s="31">
        <v>4.7301424804088921</v>
      </c>
      <c r="T284" s="31">
        <v>0.6561816930770874</v>
      </c>
      <c r="U284" s="27">
        <v>25</v>
      </c>
    </row>
    <row r="285" spans="2:21" ht="15" customHeight="1" x14ac:dyDescent="0.25">
      <c r="B285" s="24">
        <v>259</v>
      </c>
      <c r="C285" s="20" t="b">
        <f t="shared" si="19"/>
        <v>0</v>
      </c>
      <c r="D285" s="25" t="e">
        <f>IF($C285,INDEX(tab_data[X],$L$14+$B285),NA())</f>
        <v>#N/A</v>
      </c>
      <c r="E285" s="25" t="e">
        <f>IF($C285,INDEX(tab_data[Y],$L$14+$B285),NA())</f>
        <v>#N/A</v>
      </c>
      <c r="F285" s="26" t="e">
        <f t="shared" ca="1" si="20"/>
        <v>#N/A</v>
      </c>
      <c r="G285" s="26" t="e">
        <f t="shared" ca="1" si="21"/>
        <v>#N/A</v>
      </c>
      <c r="H285" s="27">
        <v>0</v>
      </c>
      <c r="J285" s="28" t="e">
        <v>#N/A</v>
      </c>
      <c r="K285" s="29" t="e">
        <f t="shared" si="22"/>
        <v>#N/A</v>
      </c>
      <c r="L285" s="30" t="e">
        <f t="shared" si="23"/>
        <v>#N/A</v>
      </c>
      <c r="N285" s="24">
        <v>259</v>
      </c>
      <c r="O285" s="31">
        <v>8.9120536943489953E-2</v>
      </c>
      <c r="P285" s="32">
        <v>0.81889278478549876</v>
      </c>
      <c r="R285" s="28">
        <v>259</v>
      </c>
      <c r="S285" s="31">
        <v>4.7555896111725913</v>
      </c>
      <c r="T285" s="31">
        <v>0.65601730346679688</v>
      </c>
      <c r="U285" s="27">
        <v>25</v>
      </c>
    </row>
    <row r="286" spans="2:21" ht="15" customHeight="1" x14ac:dyDescent="0.25">
      <c r="B286" s="24">
        <v>260</v>
      </c>
      <c r="C286" s="20" t="b">
        <f t="shared" si="19"/>
        <v>0</v>
      </c>
      <c r="D286" s="25" t="e">
        <f>IF($C286,INDEX(tab_data[X],$L$14+$B286),NA())</f>
        <v>#N/A</v>
      </c>
      <c r="E286" s="25" t="e">
        <f>IF($C286,INDEX(tab_data[Y],$L$14+$B286),NA())</f>
        <v>#N/A</v>
      </c>
      <c r="F286" s="26" t="e">
        <f t="shared" ca="1" si="20"/>
        <v>#N/A</v>
      </c>
      <c r="G286" s="26" t="e">
        <f t="shared" ca="1" si="21"/>
        <v>#N/A</v>
      </c>
      <c r="H286" s="27">
        <v>0</v>
      </c>
      <c r="J286" s="28" t="e">
        <v>#N/A</v>
      </c>
      <c r="K286" s="29" t="e">
        <f t="shared" si="22"/>
        <v>#N/A</v>
      </c>
      <c r="L286" s="30" t="e">
        <f t="shared" si="23"/>
        <v>#N/A</v>
      </c>
      <c r="N286" s="24">
        <v>260</v>
      </c>
      <c r="O286" s="31">
        <v>0.12397765587652976</v>
      </c>
      <c r="P286" s="32">
        <v>0.79720148700420979</v>
      </c>
      <c r="R286" s="28">
        <v>260</v>
      </c>
      <c r="S286" s="31">
        <v>4.834185363781101</v>
      </c>
      <c r="T286" s="31">
        <v>0.65585297346115112</v>
      </c>
      <c r="U286" s="27">
        <v>25</v>
      </c>
    </row>
    <row r="287" spans="2:21" ht="15" customHeight="1" x14ac:dyDescent="0.25">
      <c r="B287" s="24">
        <v>261</v>
      </c>
      <c r="C287" s="20" t="b">
        <f t="shared" si="19"/>
        <v>0</v>
      </c>
      <c r="D287" s="25" t="e">
        <f>IF($C287,INDEX(tab_data[X],$L$14+$B287),NA())</f>
        <v>#N/A</v>
      </c>
      <c r="E287" s="25" t="e">
        <f>IF($C287,INDEX(tab_data[Y],$L$14+$B287),NA())</f>
        <v>#N/A</v>
      </c>
      <c r="F287" s="26" t="e">
        <f t="shared" ca="1" si="20"/>
        <v>#N/A</v>
      </c>
      <c r="G287" s="26" t="e">
        <f t="shared" ca="1" si="21"/>
        <v>#N/A</v>
      </c>
      <c r="H287" s="27">
        <v>0</v>
      </c>
      <c r="J287" s="28" t="e">
        <v>#N/A</v>
      </c>
      <c r="K287" s="29" t="e">
        <f t="shared" si="22"/>
        <v>#N/A</v>
      </c>
      <c r="L287" s="30" t="e">
        <f t="shared" si="23"/>
        <v>#N/A</v>
      </c>
      <c r="N287" s="24">
        <v>261</v>
      </c>
      <c r="O287" s="31">
        <v>0.12769210768768524</v>
      </c>
      <c r="P287" s="32">
        <v>0.79489001426215788</v>
      </c>
      <c r="R287" s="28">
        <v>261</v>
      </c>
      <c r="S287" s="31">
        <v>4.778986834247319</v>
      </c>
      <c r="T287" s="31">
        <v>0.65568864345550537</v>
      </c>
      <c r="U287" s="27">
        <v>25</v>
      </c>
    </row>
    <row r="288" spans="2:21" ht="15" customHeight="1" x14ac:dyDescent="0.25">
      <c r="B288" s="24">
        <v>262</v>
      </c>
      <c r="C288" s="20" t="b">
        <f t="shared" si="19"/>
        <v>0</v>
      </c>
      <c r="D288" s="25" t="e">
        <f>IF($C288,INDEX(tab_data[X],$L$14+$B288),NA())</f>
        <v>#N/A</v>
      </c>
      <c r="E288" s="25" t="e">
        <f>IF($C288,INDEX(tab_data[Y],$L$14+$B288),NA())</f>
        <v>#N/A</v>
      </c>
      <c r="F288" s="26" t="e">
        <f t="shared" ca="1" si="20"/>
        <v>#N/A</v>
      </c>
      <c r="G288" s="26" t="e">
        <f t="shared" ca="1" si="21"/>
        <v>#N/A</v>
      </c>
      <c r="H288" s="27">
        <v>0</v>
      </c>
      <c r="J288" s="28" t="e">
        <v>#N/A</v>
      </c>
      <c r="K288" s="29" t="e">
        <f t="shared" si="22"/>
        <v>#N/A</v>
      </c>
      <c r="L288" s="30" t="e">
        <f t="shared" si="23"/>
        <v>#N/A</v>
      </c>
      <c r="N288" s="24">
        <v>262</v>
      </c>
      <c r="O288" s="31">
        <v>0.12786503447088191</v>
      </c>
      <c r="P288" s="32">
        <v>0.7947824033492249</v>
      </c>
      <c r="R288" s="28">
        <v>262</v>
      </c>
      <c r="S288" s="31">
        <v>4.7555785061549436</v>
      </c>
      <c r="T288" s="31">
        <v>0.65552443265914917</v>
      </c>
      <c r="U288" s="27">
        <v>25</v>
      </c>
    </row>
    <row r="289" spans="2:21" ht="15" customHeight="1" x14ac:dyDescent="0.25">
      <c r="B289" s="24">
        <v>263</v>
      </c>
      <c r="C289" s="20" t="b">
        <f t="shared" si="19"/>
        <v>0</v>
      </c>
      <c r="D289" s="25" t="e">
        <f>IF($C289,INDEX(tab_data[X],$L$14+$B289),NA())</f>
        <v>#N/A</v>
      </c>
      <c r="E289" s="25" t="e">
        <f>IF($C289,INDEX(tab_data[Y],$L$14+$B289),NA())</f>
        <v>#N/A</v>
      </c>
      <c r="F289" s="26" t="e">
        <f t="shared" ca="1" si="20"/>
        <v>#N/A</v>
      </c>
      <c r="G289" s="26" t="e">
        <f t="shared" ca="1" si="21"/>
        <v>#N/A</v>
      </c>
      <c r="H289" s="27">
        <v>0</v>
      </c>
      <c r="J289" s="28" t="e">
        <v>#N/A</v>
      </c>
      <c r="K289" s="29" t="e">
        <f t="shared" si="22"/>
        <v>#N/A</v>
      </c>
      <c r="L289" s="30" t="e">
        <f t="shared" si="23"/>
        <v>#N/A</v>
      </c>
      <c r="N289" s="24">
        <v>263</v>
      </c>
      <c r="O289" s="31">
        <v>0.12786753051890537</v>
      </c>
      <c r="P289" s="32">
        <v>0.79478085007911603</v>
      </c>
      <c r="R289" s="28">
        <v>263</v>
      </c>
      <c r="S289" s="31">
        <v>4.7759897788974648</v>
      </c>
      <c r="T289" s="31">
        <v>0.65536016225814819</v>
      </c>
      <c r="U289" s="27">
        <v>25</v>
      </c>
    </row>
    <row r="290" spans="2:21" ht="15" customHeight="1" x14ac:dyDescent="0.25">
      <c r="B290" s="24">
        <v>264</v>
      </c>
      <c r="C290" s="20" t="b">
        <f t="shared" si="19"/>
        <v>0</v>
      </c>
      <c r="D290" s="25" t="e">
        <f>IF($C290,INDEX(tab_data[X],$L$14+$B290),NA())</f>
        <v>#N/A</v>
      </c>
      <c r="E290" s="25" t="e">
        <f>IF($C290,INDEX(tab_data[Y],$L$14+$B290),NA())</f>
        <v>#N/A</v>
      </c>
      <c r="F290" s="26" t="e">
        <f t="shared" ca="1" si="20"/>
        <v>#N/A</v>
      </c>
      <c r="G290" s="26" t="e">
        <f t="shared" ca="1" si="21"/>
        <v>#N/A</v>
      </c>
      <c r="H290" s="27">
        <v>0</v>
      </c>
      <c r="J290" s="28" t="e">
        <v>#N/A</v>
      </c>
      <c r="K290" s="29" t="e">
        <f t="shared" si="22"/>
        <v>#N/A</v>
      </c>
      <c r="L290" s="30" t="e">
        <f t="shared" si="23"/>
        <v>#N/A</v>
      </c>
      <c r="N290" s="24">
        <v>264</v>
      </c>
      <c r="O290" s="31">
        <v>0.1278677407639526</v>
      </c>
      <c r="P290" s="32">
        <v>0.79478071924535643</v>
      </c>
      <c r="R290" s="28">
        <v>264</v>
      </c>
      <c r="S290" s="31">
        <v>4.7851581012137903</v>
      </c>
      <c r="T290" s="31">
        <v>0.65519601106643677</v>
      </c>
      <c r="U290" s="27">
        <v>25</v>
      </c>
    </row>
    <row r="291" spans="2:21" ht="15" customHeight="1" x14ac:dyDescent="0.25">
      <c r="B291" s="24">
        <v>265</v>
      </c>
      <c r="C291" s="20" t="b">
        <f t="shared" si="19"/>
        <v>0</v>
      </c>
      <c r="D291" s="25" t="e">
        <f>IF($C291,INDEX(tab_data[X],$L$14+$B291),NA())</f>
        <v>#N/A</v>
      </c>
      <c r="E291" s="25" t="e">
        <f>IF($C291,INDEX(tab_data[Y],$L$14+$B291),NA())</f>
        <v>#N/A</v>
      </c>
      <c r="F291" s="26" t="e">
        <f t="shared" ca="1" si="20"/>
        <v>#N/A</v>
      </c>
      <c r="G291" s="26" t="e">
        <f t="shared" ca="1" si="21"/>
        <v>#N/A</v>
      </c>
      <c r="H291" s="27">
        <v>0</v>
      </c>
      <c r="J291" s="28" t="e">
        <v>#N/A</v>
      </c>
      <c r="K291" s="29" t="e">
        <f t="shared" si="22"/>
        <v>#N/A</v>
      </c>
      <c r="L291" s="30" t="e">
        <f t="shared" si="23"/>
        <v>#N/A</v>
      </c>
      <c r="N291" s="24">
        <v>265</v>
      </c>
      <c r="O291" s="31">
        <v>0.12786776821378898</v>
      </c>
      <c r="P291" s="32">
        <v>0.79478070216354957</v>
      </c>
      <c r="R291" s="28">
        <v>265</v>
      </c>
      <c r="S291" s="31">
        <v>4.7795768075304936</v>
      </c>
      <c r="T291" s="31">
        <v>0.65503185987472534</v>
      </c>
      <c r="U291" s="27">
        <v>25</v>
      </c>
    </row>
    <row r="292" spans="2:21" ht="15" customHeight="1" x14ac:dyDescent="0.25">
      <c r="B292" s="24">
        <v>266</v>
      </c>
      <c r="C292" s="20" t="b">
        <f t="shared" si="19"/>
        <v>0</v>
      </c>
      <c r="D292" s="25" t="e">
        <f>IF($C292,INDEX(tab_data[X],$L$14+$B292),NA())</f>
        <v>#N/A</v>
      </c>
      <c r="E292" s="25" t="e">
        <f>IF($C292,INDEX(tab_data[Y],$L$14+$B292),NA())</f>
        <v>#N/A</v>
      </c>
      <c r="F292" s="26" t="e">
        <f t="shared" ca="1" si="20"/>
        <v>#N/A</v>
      </c>
      <c r="G292" s="26" t="e">
        <f t="shared" ca="1" si="21"/>
        <v>#N/A</v>
      </c>
      <c r="H292" s="27">
        <v>0</v>
      </c>
      <c r="J292" s="28" t="e">
        <v>#N/A</v>
      </c>
      <c r="K292" s="29" t="e">
        <f t="shared" si="22"/>
        <v>#N/A</v>
      </c>
      <c r="L292" s="30" t="e">
        <f t="shared" si="23"/>
        <v>#N/A</v>
      </c>
      <c r="N292" s="24">
        <v>266</v>
      </c>
      <c r="O292" s="31">
        <v>0.12786776967080982</v>
      </c>
      <c r="P292" s="32">
        <v>0.79478070125685596</v>
      </c>
      <c r="R292" s="28">
        <v>266</v>
      </c>
      <c r="S292" s="31">
        <v>4.7662048507011265</v>
      </c>
      <c r="T292" s="31">
        <v>0.65486776828765869</v>
      </c>
      <c r="U292" s="27">
        <v>25</v>
      </c>
    </row>
    <row r="293" spans="2:21" ht="15" customHeight="1" x14ac:dyDescent="0.25">
      <c r="B293" s="24">
        <v>267</v>
      </c>
      <c r="C293" s="20" t="b">
        <f t="shared" si="19"/>
        <v>0</v>
      </c>
      <c r="D293" s="25" t="e">
        <f>IF($C293,INDEX(tab_data[X],$L$14+$B293),NA())</f>
        <v>#N/A</v>
      </c>
      <c r="E293" s="25" t="e">
        <f>IF($C293,INDEX(tab_data[Y],$L$14+$B293),NA())</f>
        <v>#N/A</v>
      </c>
      <c r="F293" s="26" t="e">
        <f t="shared" ca="1" si="20"/>
        <v>#N/A</v>
      </c>
      <c r="G293" s="26" t="e">
        <f t="shared" ca="1" si="21"/>
        <v>#N/A</v>
      </c>
      <c r="H293" s="27">
        <v>0</v>
      </c>
      <c r="J293" s="28" t="e">
        <v>#N/A</v>
      </c>
      <c r="K293" s="29" t="e">
        <f t="shared" si="22"/>
        <v>#N/A</v>
      </c>
      <c r="L293" s="30" t="e">
        <f t="shared" si="23"/>
        <v>#N/A</v>
      </c>
      <c r="N293" s="24">
        <v>267</v>
      </c>
      <c r="O293" s="31">
        <v>0.12786776970098923</v>
      </c>
      <c r="P293" s="32">
        <v>0.79478070123807409</v>
      </c>
      <c r="R293" s="28">
        <v>267</v>
      </c>
      <c r="S293" s="31">
        <v>4.758375656930113</v>
      </c>
      <c r="T293" s="31">
        <v>0.65470373630523682</v>
      </c>
      <c r="U293" s="27">
        <v>25</v>
      </c>
    </row>
    <row r="294" spans="2:21" ht="15" customHeight="1" x14ac:dyDescent="0.25">
      <c r="B294" s="24">
        <v>268</v>
      </c>
      <c r="C294" s="20" t="b">
        <f t="shared" si="19"/>
        <v>0</v>
      </c>
      <c r="D294" s="25" t="e">
        <f>IF($C294,INDEX(tab_data[X],$L$14+$B294),NA())</f>
        <v>#N/A</v>
      </c>
      <c r="E294" s="25" t="e">
        <f>IF($C294,INDEX(tab_data[Y],$L$14+$B294),NA())</f>
        <v>#N/A</v>
      </c>
      <c r="F294" s="26" t="e">
        <f t="shared" ca="1" si="20"/>
        <v>#N/A</v>
      </c>
      <c r="G294" s="26" t="e">
        <f t="shared" ca="1" si="21"/>
        <v>#N/A</v>
      </c>
      <c r="H294" s="27">
        <v>0</v>
      </c>
      <c r="J294" s="28" t="e">
        <v>#N/A</v>
      </c>
      <c r="K294" s="29" t="e">
        <f t="shared" si="22"/>
        <v>#N/A</v>
      </c>
      <c r="L294" s="30" t="e">
        <f t="shared" si="23"/>
        <v>#N/A</v>
      </c>
      <c r="N294" s="24">
        <v>268</v>
      </c>
      <c r="O294" s="31">
        <v>0.12786776971154787</v>
      </c>
      <c r="P294" s="32">
        <v>0.79478070123150057</v>
      </c>
      <c r="R294" s="28">
        <v>268</v>
      </c>
      <c r="S294" s="31">
        <v>4.6899033604339397</v>
      </c>
      <c r="T294" s="31">
        <v>0.65453970432281494</v>
      </c>
      <c r="U294" s="27">
        <v>25</v>
      </c>
    </row>
    <row r="295" spans="2:21" ht="15" customHeight="1" x14ac:dyDescent="0.25">
      <c r="B295" s="24">
        <v>269</v>
      </c>
      <c r="C295" s="20" t="b">
        <f t="shared" si="19"/>
        <v>0</v>
      </c>
      <c r="D295" s="25" t="e">
        <f>IF($C295,INDEX(tab_data[X],$L$14+$B295),NA())</f>
        <v>#N/A</v>
      </c>
      <c r="E295" s="25" t="e">
        <f>IF($C295,INDEX(tab_data[Y],$L$14+$B295),NA())</f>
        <v>#N/A</v>
      </c>
      <c r="F295" s="26" t="e">
        <f t="shared" ca="1" si="20"/>
        <v>#N/A</v>
      </c>
      <c r="G295" s="26" t="e">
        <f t="shared" ca="1" si="21"/>
        <v>#N/A</v>
      </c>
      <c r="H295" s="27">
        <v>0</v>
      </c>
      <c r="J295" s="28" t="e">
        <v>#N/A</v>
      </c>
      <c r="K295" s="29" t="e">
        <f t="shared" si="22"/>
        <v>#N/A</v>
      </c>
      <c r="L295" s="30" t="e">
        <f t="shared" si="23"/>
        <v>#N/A</v>
      </c>
      <c r="N295" s="24">
        <v>269</v>
      </c>
      <c r="O295" s="31">
        <v>0.12786776971383843</v>
      </c>
      <c r="P295" s="32">
        <v>0.79478070122673861</v>
      </c>
      <c r="R295" s="28">
        <v>269</v>
      </c>
      <c r="S295" s="31">
        <v>4.7337977154052666</v>
      </c>
      <c r="T295" s="31">
        <v>0.65437573194503784</v>
      </c>
      <c r="U295" s="27">
        <v>24</v>
      </c>
    </row>
    <row r="296" spans="2:21" ht="15" customHeight="1" x14ac:dyDescent="0.25">
      <c r="B296" s="24">
        <v>270</v>
      </c>
      <c r="C296" s="20" t="b">
        <f t="shared" si="19"/>
        <v>0</v>
      </c>
      <c r="D296" s="25" t="e">
        <f>IF($C296,INDEX(tab_data[X],$L$14+$B296),NA())</f>
        <v>#N/A</v>
      </c>
      <c r="E296" s="25" t="e">
        <f>IF($C296,INDEX(tab_data[Y],$L$14+$B296),NA())</f>
        <v>#N/A</v>
      </c>
      <c r="F296" s="26" t="e">
        <f t="shared" ca="1" si="20"/>
        <v>#N/A</v>
      </c>
      <c r="G296" s="26" t="e">
        <f t="shared" ca="1" si="21"/>
        <v>#N/A</v>
      </c>
      <c r="H296" s="27">
        <v>0</v>
      </c>
      <c r="J296" s="28" t="e">
        <v>#N/A</v>
      </c>
      <c r="K296" s="29" t="e">
        <f t="shared" si="22"/>
        <v>#N/A</v>
      </c>
      <c r="L296" s="30" t="e">
        <f t="shared" si="23"/>
        <v>#N/A</v>
      </c>
      <c r="N296" s="24">
        <v>270</v>
      </c>
      <c r="O296" s="31">
        <v>0.12786776972878086</v>
      </c>
      <c r="P296" s="32">
        <v>0.79478070119566757</v>
      </c>
      <c r="R296" s="28">
        <v>270</v>
      </c>
      <c r="S296" s="31">
        <v>4.725539225591346</v>
      </c>
      <c r="T296" s="31">
        <v>0.65421175956726074</v>
      </c>
      <c r="U296" s="27">
        <v>24</v>
      </c>
    </row>
    <row r="297" spans="2:21" ht="15" customHeight="1" x14ac:dyDescent="0.25">
      <c r="B297" s="24">
        <v>271</v>
      </c>
      <c r="C297" s="20" t="b">
        <f t="shared" si="19"/>
        <v>0</v>
      </c>
      <c r="D297" s="25" t="e">
        <f>IF($C297,INDEX(tab_data[X],$L$14+$B297),NA())</f>
        <v>#N/A</v>
      </c>
      <c r="E297" s="25" t="e">
        <f>IF($C297,INDEX(tab_data[Y],$L$14+$B297),NA())</f>
        <v>#N/A</v>
      </c>
      <c r="F297" s="26" t="e">
        <f t="shared" ca="1" si="20"/>
        <v>#N/A</v>
      </c>
      <c r="G297" s="26" t="e">
        <f t="shared" ca="1" si="21"/>
        <v>#N/A</v>
      </c>
      <c r="H297" s="27">
        <v>0</v>
      </c>
      <c r="J297" s="28" t="e">
        <v>#N/A</v>
      </c>
      <c r="K297" s="29" t="e">
        <f t="shared" si="22"/>
        <v>#N/A</v>
      </c>
      <c r="L297" s="30" t="e">
        <f t="shared" si="23"/>
        <v>#N/A</v>
      </c>
      <c r="N297" s="24">
        <v>271</v>
      </c>
      <c r="O297" s="31">
        <v>0.12786776977228387</v>
      </c>
      <c r="P297" s="32">
        <v>0.79478070110519528</v>
      </c>
      <c r="R297" s="28">
        <v>271</v>
      </c>
      <c r="S297" s="31">
        <v>4.7211221289199239</v>
      </c>
      <c r="T297" s="31">
        <v>0.65404790639877319</v>
      </c>
      <c r="U297" s="27">
        <v>24</v>
      </c>
    </row>
    <row r="298" spans="2:21" ht="15" customHeight="1" x14ac:dyDescent="0.25">
      <c r="B298" s="24">
        <v>272</v>
      </c>
      <c r="C298" s="20" t="b">
        <f t="shared" si="19"/>
        <v>0</v>
      </c>
      <c r="D298" s="25" t="e">
        <f>IF($C298,INDEX(tab_data[X],$L$14+$B298),NA())</f>
        <v>#N/A</v>
      </c>
      <c r="E298" s="25" t="e">
        <f>IF($C298,INDEX(tab_data[Y],$L$14+$B298),NA())</f>
        <v>#N/A</v>
      </c>
      <c r="F298" s="26" t="e">
        <f t="shared" ca="1" si="20"/>
        <v>#N/A</v>
      </c>
      <c r="G298" s="26" t="e">
        <f t="shared" ca="1" si="21"/>
        <v>#N/A</v>
      </c>
      <c r="H298" s="27">
        <v>0</v>
      </c>
      <c r="J298" s="28" t="e">
        <v>#N/A</v>
      </c>
      <c r="K298" s="29" t="e">
        <f t="shared" si="22"/>
        <v>#N/A</v>
      </c>
      <c r="L298" s="30" t="e">
        <f t="shared" si="23"/>
        <v>#N/A</v>
      </c>
      <c r="N298" s="24">
        <v>272</v>
      </c>
      <c r="O298" s="31">
        <v>0.12786777598252463</v>
      </c>
      <c r="P298" s="32">
        <v>0.794780688191564</v>
      </c>
      <c r="R298" s="28">
        <v>272</v>
      </c>
      <c r="S298" s="31">
        <v>4.7186970576535145</v>
      </c>
      <c r="T298" s="31">
        <v>0.65388405323028564</v>
      </c>
      <c r="U298" s="27">
        <v>24</v>
      </c>
    </row>
    <row r="299" spans="2:21" ht="15" customHeight="1" x14ac:dyDescent="0.25">
      <c r="B299" s="24">
        <v>273</v>
      </c>
      <c r="C299" s="20" t="b">
        <f t="shared" si="19"/>
        <v>0</v>
      </c>
      <c r="D299" s="25" t="e">
        <f>IF($C299,INDEX(tab_data[X],$L$14+$B299),NA())</f>
        <v>#N/A</v>
      </c>
      <c r="E299" s="25" t="e">
        <f>IF($C299,INDEX(tab_data[Y],$L$14+$B299),NA())</f>
        <v>#N/A</v>
      </c>
      <c r="F299" s="26" t="e">
        <f t="shared" ca="1" si="20"/>
        <v>#N/A</v>
      </c>
      <c r="G299" s="26" t="e">
        <f t="shared" ca="1" si="21"/>
        <v>#N/A</v>
      </c>
      <c r="H299" s="27">
        <v>0</v>
      </c>
      <c r="J299" s="28" t="e">
        <v>#N/A</v>
      </c>
      <c r="K299" s="29" t="e">
        <f t="shared" si="22"/>
        <v>#N/A</v>
      </c>
      <c r="L299" s="30" t="e">
        <f t="shared" si="23"/>
        <v>#N/A</v>
      </c>
      <c r="N299" s="24">
        <v>273</v>
      </c>
      <c r="O299" s="31">
        <v>0.12786799894312911</v>
      </c>
      <c r="P299" s="32">
        <v>0.79478022456577957</v>
      </c>
      <c r="R299" s="28">
        <v>273</v>
      </c>
      <c r="S299" s="31">
        <v>4.7176618738882787</v>
      </c>
      <c r="T299" s="31">
        <v>0.6537202000617981</v>
      </c>
      <c r="U299" s="27">
        <v>24</v>
      </c>
    </row>
    <row r="300" spans="2:21" ht="15" customHeight="1" x14ac:dyDescent="0.25">
      <c r="B300" s="24">
        <v>274</v>
      </c>
      <c r="C300" s="20" t="b">
        <f t="shared" si="19"/>
        <v>0</v>
      </c>
      <c r="D300" s="25" t="e">
        <f>IF($C300,INDEX(tab_data[X],$L$14+$B300),NA())</f>
        <v>#N/A</v>
      </c>
      <c r="E300" s="25" t="e">
        <f>IF($C300,INDEX(tab_data[Y],$L$14+$B300),NA())</f>
        <v>#N/A</v>
      </c>
      <c r="F300" s="26" t="e">
        <f t="shared" ca="1" si="20"/>
        <v>#N/A</v>
      </c>
      <c r="G300" s="26" t="e">
        <f t="shared" ca="1" si="21"/>
        <v>#N/A</v>
      </c>
      <c r="H300" s="27">
        <v>0</v>
      </c>
      <c r="J300" s="28" t="e">
        <v>#N/A</v>
      </c>
      <c r="K300" s="29" t="e">
        <f t="shared" si="22"/>
        <v>#N/A</v>
      </c>
      <c r="L300" s="30" t="e">
        <f t="shared" si="23"/>
        <v>#N/A</v>
      </c>
      <c r="N300" s="24">
        <v>274</v>
      </c>
      <c r="O300" s="31">
        <v>0.1278730343193665</v>
      </c>
      <c r="P300" s="32">
        <v>0.79476975397129179</v>
      </c>
      <c r="R300" s="28">
        <v>274</v>
      </c>
      <c r="S300" s="31">
        <v>4.7181523841503452</v>
      </c>
      <c r="T300" s="31">
        <v>0.6535564661026001</v>
      </c>
      <c r="U300" s="27">
        <v>24</v>
      </c>
    </row>
    <row r="301" spans="2:21" ht="15" customHeight="1" x14ac:dyDescent="0.25">
      <c r="B301" s="24">
        <v>275</v>
      </c>
      <c r="C301" s="20" t="b">
        <f t="shared" si="19"/>
        <v>0</v>
      </c>
      <c r="D301" s="25" t="e">
        <f>IF($C301,INDEX(tab_data[X],$L$14+$B301),NA())</f>
        <v>#N/A</v>
      </c>
      <c r="E301" s="25" t="e">
        <f>IF($C301,INDEX(tab_data[Y],$L$14+$B301),NA())</f>
        <v>#N/A</v>
      </c>
      <c r="F301" s="26" t="e">
        <f t="shared" ca="1" si="20"/>
        <v>#N/A</v>
      </c>
      <c r="G301" s="26" t="e">
        <f t="shared" ca="1" si="21"/>
        <v>#N/A</v>
      </c>
      <c r="H301" s="27">
        <v>0</v>
      </c>
      <c r="J301" s="28" t="e">
        <v>#N/A</v>
      </c>
      <c r="K301" s="29" t="e">
        <f t="shared" si="22"/>
        <v>#N/A</v>
      </c>
      <c r="L301" s="30" t="e">
        <f t="shared" si="23"/>
        <v>#N/A</v>
      </c>
      <c r="N301" s="24">
        <v>275</v>
      </c>
      <c r="O301" s="31">
        <v>0.12795590507334925</v>
      </c>
      <c r="P301" s="32">
        <v>0.79459743198192168</v>
      </c>
      <c r="R301" s="28">
        <v>275</v>
      </c>
      <c r="S301" s="31">
        <v>4.7151848085575088</v>
      </c>
      <c r="T301" s="31">
        <v>0.6533927321434021</v>
      </c>
      <c r="U301" s="27">
        <v>24</v>
      </c>
    </row>
    <row r="302" spans="2:21" ht="15" customHeight="1" x14ac:dyDescent="0.25">
      <c r="B302" s="24">
        <v>276</v>
      </c>
      <c r="C302" s="20" t="b">
        <f t="shared" si="19"/>
        <v>0</v>
      </c>
      <c r="D302" s="25" t="e">
        <f>IF($C302,INDEX(tab_data[X],$L$14+$B302),NA())</f>
        <v>#N/A</v>
      </c>
      <c r="E302" s="25" t="e">
        <f>IF($C302,INDEX(tab_data[Y],$L$14+$B302),NA())</f>
        <v>#N/A</v>
      </c>
      <c r="F302" s="26" t="e">
        <f t="shared" ca="1" si="20"/>
        <v>#N/A</v>
      </c>
      <c r="G302" s="26" t="e">
        <f t="shared" ca="1" si="21"/>
        <v>#N/A</v>
      </c>
      <c r="H302" s="27">
        <v>0</v>
      </c>
      <c r="J302" s="28" t="e">
        <v>#N/A</v>
      </c>
      <c r="K302" s="29" t="e">
        <f t="shared" si="22"/>
        <v>#N/A</v>
      </c>
      <c r="L302" s="30" t="e">
        <f t="shared" si="23"/>
        <v>#N/A</v>
      </c>
      <c r="N302" s="24">
        <v>276</v>
      </c>
      <c r="O302" s="31">
        <v>0.12879685596903143</v>
      </c>
      <c r="P302" s="32">
        <v>0.79284875320851234</v>
      </c>
      <c r="R302" s="28">
        <v>276</v>
      </c>
      <c r="S302" s="31">
        <v>4.6820627499388019</v>
      </c>
      <c r="T302" s="31">
        <v>0.65322905778884888</v>
      </c>
      <c r="U302" s="27">
        <v>24</v>
      </c>
    </row>
    <row r="303" spans="2:21" ht="15" customHeight="1" x14ac:dyDescent="0.25">
      <c r="B303" s="24">
        <v>277</v>
      </c>
      <c r="C303" s="20" t="b">
        <f t="shared" si="19"/>
        <v>0</v>
      </c>
      <c r="D303" s="25" t="e">
        <f>IF($C303,INDEX(tab_data[X],$L$14+$B303),NA())</f>
        <v>#N/A</v>
      </c>
      <c r="E303" s="25" t="e">
        <f>IF($C303,INDEX(tab_data[Y],$L$14+$B303),NA())</f>
        <v>#N/A</v>
      </c>
      <c r="F303" s="26" t="e">
        <f t="shared" ca="1" si="20"/>
        <v>#N/A</v>
      </c>
      <c r="G303" s="26" t="e">
        <f t="shared" ca="1" si="21"/>
        <v>#N/A</v>
      </c>
      <c r="H303" s="27">
        <v>0</v>
      </c>
      <c r="J303" s="28" t="e">
        <v>#N/A</v>
      </c>
      <c r="K303" s="29" t="e">
        <f t="shared" si="22"/>
        <v>#N/A</v>
      </c>
      <c r="L303" s="30" t="e">
        <f t="shared" si="23"/>
        <v>#N/A</v>
      </c>
      <c r="N303" s="24">
        <v>277</v>
      </c>
      <c r="O303" s="31">
        <v>0.14079191846495107</v>
      </c>
      <c r="P303" s="32">
        <v>0.7679061421204364</v>
      </c>
      <c r="R303" s="28">
        <v>277</v>
      </c>
      <c r="S303" s="31">
        <v>4.6867227832763403</v>
      </c>
      <c r="T303" s="31">
        <v>0.65306538343429565</v>
      </c>
      <c r="U303" s="27">
        <v>24</v>
      </c>
    </row>
    <row r="304" spans="2:21" ht="15" customHeight="1" x14ac:dyDescent="0.25">
      <c r="B304" s="24">
        <v>278</v>
      </c>
      <c r="C304" s="20" t="b">
        <f t="shared" si="19"/>
        <v>0</v>
      </c>
      <c r="D304" s="25" t="e">
        <f>IF($C304,INDEX(tab_data[X],$L$14+$B304),NA())</f>
        <v>#N/A</v>
      </c>
      <c r="E304" s="25" t="e">
        <f>IF($C304,INDEX(tab_data[Y],$L$14+$B304),NA())</f>
        <v>#N/A</v>
      </c>
      <c r="F304" s="26" t="e">
        <f t="shared" ca="1" si="20"/>
        <v>#N/A</v>
      </c>
      <c r="G304" s="26" t="e">
        <f t="shared" ca="1" si="21"/>
        <v>#N/A</v>
      </c>
      <c r="H304" s="27">
        <v>0</v>
      </c>
      <c r="J304" s="28" t="e">
        <v>#N/A</v>
      </c>
      <c r="K304" s="29" t="e">
        <f t="shared" si="22"/>
        <v>#N/A</v>
      </c>
      <c r="L304" s="30" t="e">
        <f t="shared" si="23"/>
        <v>#N/A</v>
      </c>
      <c r="N304" s="24">
        <v>278</v>
      </c>
      <c r="O304" s="31">
        <v>0.20674056802908702</v>
      </c>
      <c r="P304" s="32">
        <v>0.63077209060002359</v>
      </c>
      <c r="R304" s="28">
        <v>278</v>
      </c>
      <c r="S304" s="31">
        <v>4.6886733476286349</v>
      </c>
      <c r="T304" s="31">
        <v>0.65290176868438721</v>
      </c>
      <c r="U304" s="27">
        <v>24</v>
      </c>
    </row>
    <row r="305" spans="2:21" ht="15" customHeight="1" x14ac:dyDescent="0.25">
      <c r="B305" s="24">
        <v>279</v>
      </c>
      <c r="C305" s="20" t="b">
        <f t="shared" si="19"/>
        <v>0</v>
      </c>
      <c r="D305" s="25" t="e">
        <f>IF($C305,INDEX(tab_data[X],$L$14+$B305),NA())</f>
        <v>#N/A</v>
      </c>
      <c r="E305" s="25" t="e">
        <f>IF($C305,INDEX(tab_data[Y],$L$14+$B305),NA())</f>
        <v>#N/A</v>
      </c>
      <c r="F305" s="26" t="e">
        <f t="shared" ca="1" si="20"/>
        <v>#N/A</v>
      </c>
      <c r="G305" s="26" t="e">
        <f t="shared" ca="1" si="21"/>
        <v>#N/A</v>
      </c>
      <c r="H305" s="27">
        <v>0</v>
      </c>
      <c r="J305" s="28" t="e">
        <v>#N/A</v>
      </c>
      <c r="K305" s="29" t="e">
        <f t="shared" si="22"/>
        <v>#N/A</v>
      </c>
      <c r="L305" s="30" t="e">
        <f t="shared" si="23"/>
        <v>#N/A</v>
      </c>
      <c r="N305" s="24">
        <v>279</v>
      </c>
      <c r="O305" s="31">
        <v>0.20895304799176828</v>
      </c>
      <c r="P305" s="32">
        <v>0.6261714453526156</v>
      </c>
      <c r="R305" s="28">
        <v>279</v>
      </c>
      <c r="S305" s="31">
        <v>4.7155764689577859</v>
      </c>
      <c r="T305" s="31">
        <v>0.65273821353912354</v>
      </c>
      <c r="U305" s="27">
        <v>24</v>
      </c>
    </row>
    <row r="306" spans="2:21" ht="15" customHeight="1" x14ac:dyDescent="0.25">
      <c r="B306" s="24">
        <v>280</v>
      </c>
      <c r="C306" s="20" t="b">
        <f t="shared" si="19"/>
        <v>0</v>
      </c>
      <c r="D306" s="25" t="e">
        <f>IF($C306,INDEX(tab_data[X],$L$14+$B306),NA())</f>
        <v>#N/A</v>
      </c>
      <c r="E306" s="25" t="e">
        <f>IF($C306,INDEX(tab_data[Y],$L$14+$B306),NA())</f>
        <v>#N/A</v>
      </c>
      <c r="F306" s="26" t="e">
        <f t="shared" ca="1" si="20"/>
        <v>#N/A</v>
      </c>
      <c r="G306" s="26" t="e">
        <f t="shared" ca="1" si="21"/>
        <v>#N/A</v>
      </c>
      <c r="H306" s="27">
        <v>0</v>
      </c>
      <c r="J306" s="28" t="e">
        <v>#N/A</v>
      </c>
      <c r="K306" s="29" t="e">
        <f t="shared" si="22"/>
        <v>#N/A</v>
      </c>
      <c r="L306" s="30" t="e">
        <f t="shared" si="23"/>
        <v>#N/A</v>
      </c>
      <c r="N306" s="24">
        <v>280</v>
      </c>
      <c r="O306" s="31">
        <v>0.20900571047542699</v>
      </c>
      <c r="P306" s="32">
        <v>0.62606193864103055</v>
      </c>
      <c r="R306" s="28">
        <v>280</v>
      </c>
      <c r="S306" s="31">
        <v>4.7026543798189264</v>
      </c>
      <c r="T306" s="31">
        <v>0.65257465839385986</v>
      </c>
      <c r="U306" s="27">
        <v>24</v>
      </c>
    </row>
    <row r="307" spans="2:21" ht="15" customHeight="1" x14ac:dyDescent="0.25">
      <c r="B307" s="24">
        <v>281</v>
      </c>
      <c r="C307" s="20" t="b">
        <f t="shared" si="19"/>
        <v>0</v>
      </c>
      <c r="D307" s="25" t="e">
        <f>IF($C307,INDEX(tab_data[X],$L$14+$B307),NA())</f>
        <v>#N/A</v>
      </c>
      <c r="E307" s="25" t="e">
        <f>IF($C307,INDEX(tab_data[Y],$L$14+$B307),NA())</f>
        <v>#N/A</v>
      </c>
      <c r="F307" s="26" t="e">
        <f t="shared" ca="1" si="20"/>
        <v>#N/A</v>
      </c>
      <c r="G307" s="26" t="e">
        <f t="shared" ca="1" si="21"/>
        <v>#N/A</v>
      </c>
      <c r="H307" s="27">
        <v>0</v>
      </c>
      <c r="J307" s="28" t="e">
        <v>#N/A</v>
      </c>
      <c r="K307" s="29" t="e">
        <f t="shared" si="22"/>
        <v>#N/A</v>
      </c>
      <c r="L307" s="30" t="e">
        <f t="shared" si="23"/>
        <v>#N/A</v>
      </c>
      <c r="N307" s="24">
        <v>281</v>
      </c>
      <c r="O307" s="31">
        <v>0.20900677350443786</v>
      </c>
      <c r="P307" s="32">
        <v>0.62605972817158029</v>
      </c>
      <c r="R307" s="28">
        <v>281</v>
      </c>
      <c r="S307" s="31">
        <v>4.7018551386831602</v>
      </c>
      <c r="T307" s="31">
        <v>0.65241122245788574</v>
      </c>
      <c r="U307" s="27">
        <v>24</v>
      </c>
    </row>
    <row r="308" spans="2:21" ht="15" customHeight="1" x14ac:dyDescent="0.25">
      <c r="B308" s="24">
        <v>282</v>
      </c>
      <c r="C308" s="20" t="b">
        <f t="shared" si="19"/>
        <v>0</v>
      </c>
      <c r="D308" s="25" t="e">
        <f>IF($C308,INDEX(tab_data[X],$L$14+$B308),NA())</f>
        <v>#N/A</v>
      </c>
      <c r="E308" s="25" t="e">
        <f>IF($C308,INDEX(tab_data[Y],$L$14+$B308),NA())</f>
        <v>#N/A</v>
      </c>
      <c r="F308" s="26" t="e">
        <f t="shared" ca="1" si="20"/>
        <v>#N/A</v>
      </c>
      <c r="G308" s="26" t="e">
        <f t="shared" ca="1" si="21"/>
        <v>#N/A</v>
      </c>
      <c r="H308" s="27">
        <v>0</v>
      </c>
      <c r="J308" s="28" t="e">
        <v>#N/A</v>
      </c>
      <c r="K308" s="29" t="e">
        <f t="shared" si="22"/>
        <v>#N/A</v>
      </c>
      <c r="L308" s="30" t="e">
        <f t="shared" si="23"/>
        <v>#N/A</v>
      </c>
      <c r="N308" s="24">
        <v>282</v>
      </c>
      <c r="O308" s="31">
        <v>0.20900685481820117</v>
      </c>
      <c r="P308" s="32">
        <v>0.62605955908721123</v>
      </c>
      <c r="R308" s="28">
        <v>282</v>
      </c>
      <c r="S308" s="31">
        <v>4.6963471948915547</v>
      </c>
      <c r="T308" s="31">
        <v>0.65224778652191162</v>
      </c>
      <c r="U308" s="27">
        <v>24</v>
      </c>
    </row>
    <row r="309" spans="2:21" ht="15" customHeight="1" x14ac:dyDescent="0.25">
      <c r="B309" s="24">
        <v>283</v>
      </c>
      <c r="C309" s="20" t="b">
        <f t="shared" si="19"/>
        <v>0</v>
      </c>
      <c r="D309" s="25" t="e">
        <f>IF($C309,INDEX(tab_data[X],$L$14+$B309),NA())</f>
        <v>#N/A</v>
      </c>
      <c r="E309" s="25" t="e">
        <f>IF($C309,INDEX(tab_data[Y],$L$14+$B309),NA())</f>
        <v>#N/A</v>
      </c>
      <c r="F309" s="26" t="e">
        <f t="shared" ca="1" si="20"/>
        <v>#N/A</v>
      </c>
      <c r="G309" s="26" t="e">
        <f t="shared" ca="1" si="21"/>
        <v>#N/A</v>
      </c>
      <c r="H309" s="27">
        <v>0</v>
      </c>
      <c r="J309" s="28" t="e">
        <v>#N/A</v>
      </c>
      <c r="K309" s="29" t="e">
        <f t="shared" si="22"/>
        <v>#N/A</v>
      </c>
      <c r="L309" s="30" t="e">
        <f t="shared" si="23"/>
        <v>#N/A</v>
      </c>
      <c r="N309" s="24">
        <v>283</v>
      </c>
      <c r="O309" s="31">
        <v>0.20900686550550324</v>
      </c>
      <c r="P309" s="32">
        <v>0.62605953686396554</v>
      </c>
      <c r="R309" s="28">
        <v>283</v>
      </c>
      <c r="S309" s="31">
        <v>4.7089782140890524</v>
      </c>
      <c r="T309" s="31">
        <v>0.6520843505859375</v>
      </c>
      <c r="U309" s="27">
        <v>24</v>
      </c>
    </row>
    <row r="310" spans="2:21" ht="15" customHeight="1" x14ac:dyDescent="0.25">
      <c r="B310" s="24">
        <v>284</v>
      </c>
      <c r="C310" s="20" t="b">
        <f t="shared" si="19"/>
        <v>0</v>
      </c>
      <c r="D310" s="25" t="e">
        <f>IF($C310,INDEX(tab_data[X],$L$14+$B310),NA())</f>
        <v>#N/A</v>
      </c>
      <c r="E310" s="25" t="e">
        <f>IF($C310,INDEX(tab_data[Y],$L$14+$B310),NA())</f>
        <v>#N/A</v>
      </c>
      <c r="F310" s="26" t="e">
        <f t="shared" ca="1" si="20"/>
        <v>#N/A</v>
      </c>
      <c r="G310" s="26" t="e">
        <f t="shared" ca="1" si="21"/>
        <v>#N/A</v>
      </c>
      <c r="H310" s="27">
        <v>0</v>
      </c>
      <c r="J310" s="28" t="e">
        <v>#N/A</v>
      </c>
      <c r="K310" s="29" t="e">
        <f t="shared" si="22"/>
        <v>#N/A</v>
      </c>
      <c r="L310" s="30" t="e">
        <f t="shared" si="23"/>
        <v>#N/A</v>
      </c>
      <c r="N310" s="24">
        <v>284</v>
      </c>
      <c r="O310" s="31">
        <v>0.20900686556137915</v>
      </c>
      <c r="P310" s="32">
        <v>0.62605953674777692</v>
      </c>
      <c r="R310" s="28">
        <v>284</v>
      </c>
      <c r="S310" s="31">
        <v>4.7071476684606539</v>
      </c>
      <c r="T310" s="31">
        <v>0.65192097425460815</v>
      </c>
      <c r="U310" s="27">
        <v>24</v>
      </c>
    </row>
    <row r="311" spans="2:21" ht="15" customHeight="1" x14ac:dyDescent="0.25">
      <c r="B311" s="24">
        <v>285</v>
      </c>
      <c r="C311" s="20" t="b">
        <f t="shared" si="19"/>
        <v>0</v>
      </c>
      <c r="D311" s="25" t="e">
        <f>IF($C311,INDEX(tab_data[X],$L$14+$B311),NA())</f>
        <v>#N/A</v>
      </c>
      <c r="E311" s="25" t="e">
        <f>IF($C311,INDEX(tab_data[Y],$L$14+$B311),NA())</f>
        <v>#N/A</v>
      </c>
      <c r="F311" s="26" t="e">
        <f t="shared" ca="1" si="20"/>
        <v>#N/A</v>
      </c>
      <c r="G311" s="26" t="e">
        <f t="shared" ca="1" si="21"/>
        <v>#N/A</v>
      </c>
      <c r="H311" s="27">
        <v>0</v>
      </c>
      <c r="J311" s="28" t="e">
        <v>#N/A</v>
      </c>
      <c r="K311" s="29" t="e">
        <f t="shared" si="22"/>
        <v>#N/A</v>
      </c>
      <c r="L311" s="30" t="e">
        <f t="shared" si="23"/>
        <v>#N/A</v>
      </c>
      <c r="N311" s="24">
        <v>285</v>
      </c>
      <c r="O311" s="31">
        <v>0.2090068655715023</v>
      </c>
      <c r="P311" s="32">
        <v>0.62605953672672665</v>
      </c>
      <c r="R311" s="28">
        <v>285</v>
      </c>
      <c r="S311" s="31">
        <v>4.7118819201611313</v>
      </c>
      <c r="T311" s="31">
        <v>0.65175765752792358</v>
      </c>
      <c r="U311" s="27">
        <v>24</v>
      </c>
    </row>
    <row r="312" spans="2:21" ht="15" customHeight="1" x14ac:dyDescent="0.25">
      <c r="B312" s="24">
        <v>286</v>
      </c>
      <c r="C312" s="20" t="b">
        <f t="shared" si="19"/>
        <v>0</v>
      </c>
      <c r="D312" s="25" t="e">
        <f>IF($C312,INDEX(tab_data[X],$L$14+$B312),NA())</f>
        <v>#N/A</v>
      </c>
      <c r="E312" s="25" t="e">
        <f>IF($C312,INDEX(tab_data[Y],$L$14+$B312),NA())</f>
        <v>#N/A</v>
      </c>
      <c r="F312" s="26" t="e">
        <f t="shared" ca="1" si="20"/>
        <v>#N/A</v>
      </c>
      <c r="G312" s="26" t="e">
        <f t="shared" ca="1" si="21"/>
        <v>#N/A</v>
      </c>
      <c r="H312" s="27">
        <v>0</v>
      </c>
      <c r="J312" s="28" t="e">
        <v>#N/A</v>
      </c>
      <c r="K312" s="29" t="e">
        <f t="shared" si="22"/>
        <v>#N/A</v>
      </c>
      <c r="L312" s="30" t="e">
        <f t="shared" si="23"/>
        <v>#N/A</v>
      </c>
      <c r="N312" s="24">
        <v>286</v>
      </c>
      <c r="O312" s="31">
        <v>0.20900686557240133</v>
      </c>
      <c r="P312" s="32">
        <v>0.62605953672485726</v>
      </c>
      <c r="R312" s="28">
        <v>286</v>
      </c>
      <c r="S312" s="31">
        <v>4.684307885067855</v>
      </c>
      <c r="T312" s="31">
        <v>0.65159440040588379</v>
      </c>
      <c r="U312" s="27">
        <v>24</v>
      </c>
    </row>
    <row r="313" spans="2:21" ht="15" customHeight="1" x14ac:dyDescent="0.25">
      <c r="B313" s="24">
        <v>287</v>
      </c>
      <c r="C313" s="20" t="b">
        <f t="shared" si="19"/>
        <v>0</v>
      </c>
      <c r="D313" s="25" t="e">
        <f>IF($C313,INDEX(tab_data[X],$L$14+$B313),NA())</f>
        <v>#N/A</v>
      </c>
      <c r="E313" s="25" t="e">
        <f>IF($C313,INDEX(tab_data[Y],$L$14+$B313),NA())</f>
        <v>#N/A</v>
      </c>
      <c r="F313" s="26" t="e">
        <f t="shared" ca="1" si="20"/>
        <v>#N/A</v>
      </c>
      <c r="G313" s="26" t="e">
        <f t="shared" ca="1" si="21"/>
        <v>#N/A</v>
      </c>
      <c r="H313" s="27">
        <v>0</v>
      </c>
      <c r="J313" s="28" t="e">
        <v>#N/A</v>
      </c>
      <c r="K313" s="29" t="e">
        <f t="shared" si="22"/>
        <v>#N/A</v>
      </c>
      <c r="L313" s="30" t="e">
        <f t="shared" si="23"/>
        <v>#N/A</v>
      </c>
      <c r="N313" s="24">
        <v>287</v>
      </c>
      <c r="O313" s="31">
        <v>0.20900686557250528</v>
      </c>
      <c r="P313" s="32">
        <v>0.62605953672464598</v>
      </c>
      <c r="R313" s="28">
        <v>287</v>
      </c>
      <c r="S313" s="31">
        <v>4.6863000710389038</v>
      </c>
      <c r="T313" s="31">
        <v>0.65143114328384399</v>
      </c>
      <c r="U313" s="27">
        <v>24</v>
      </c>
    </row>
    <row r="314" spans="2:21" ht="15" customHeight="1" x14ac:dyDescent="0.25">
      <c r="B314" s="24">
        <v>288</v>
      </c>
      <c r="C314" s="20" t="b">
        <f t="shared" si="19"/>
        <v>0</v>
      </c>
      <c r="D314" s="25" t="e">
        <f>IF($C314,INDEX(tab_data[X],$L$14+$B314),NA())</f>
        <v>#N/A</v>
      </c>
      <c r="E314" s="25" t="e">
        <f>IF($C314,INDEX(tab_data[Y],$L$14+$B314),NA())</f>
        <v>#N/A</v>
      </c>
      <c r="F314" s="26" t="e">
        <f t="shared" ca="1" si="20"/>
        <v>#N/A</v>
      </c>
      <c r="G314" s="26" t="e">
        <f t="shared" ca="1" si="21"/>
        <v>#N/A</v>
      </c>
      <c r="H314" s="27">
        <v>0</v>
      </c>
      <c r="J314" s="28" t="e">
        <v>#N/A</v>
      </c>
      <c r="K314" s="29" t="e">
        <f t="shared" si="22"/>
        <v>#N/A</v>
      </c>
      <c r="L314" s="30" t="e">
        <f t="shared" si="23"/>
        <v>#N/A</v>
      </c>
      <c r="N314" s="24">
        <v>288</v>
      </c>
      <c r="O314" s="31">
        <v>0.20900686557257325</v>
      </c>
      <c r="P314" s="32">
        <v>0.6260595367246572</v>
      </c>
      <c r="R314" s="28">
        <v>288</v>
      </c>
      <c r="S314" s="31">
        <v>4.6853802338472352</v>
      </c>
      <c r="T314" s="31">
        <v>0.65126794576644897</v>
      </c>
      <c r="U314" s="27">
        <v>24</v>
      </c>
    </row>
    <row r="315" spans="2:21" ht="15" customHeight="1" x14ac:dyDescent="0.25">
      <c r="B315" s="24">
        <v>289</v>
      </c>
      <c r="C315" s="20" t="b">
        <f t="shared" si="19"/>
        <v>0</v>
      </c>
      <c r="D315" s="25" t="e">
        <f>IF($C315,INDEX(tab_data[X],$L$14+$B315),NA())</f>
        <v>#N/A</v>
      </c>
      <c r="E315" s="25" t="e">
        <f>IF($C315,INDEX(tab_data[Y],$L$14+$B315),NA())</f>
        <v>#N/A</v>
      </c>
      <c r="F315" s="26" t="e">
        <f t="shared" ca="1" si="20"/>
        <v>#N/A</v>
      </c>
      <c r="G315" s="26" t="e">
        <f t="shared" ca="1" si="21"/>
        <v>#N/A</v>
      </c>
      <c r="H315" s="27">
        <v>0</v>
      </c>
      <c r="J315" s="28" t="e">
        <v>#N/A</v>
      </c>
      <c r="K315" s="29" t="e">
        <f t="shared" si="22"/>
        <v>#N/A</v>
      </c>
      <c r="L315" s="30" t="e">
        <f t="shared" si="23"/>
        <v>#N/A</v>
      </c>
      <c r="N315" s="24">
        <v>289</v>
      </c>
      <c r="O315" s="31">
        <v>0.20900686557284121</v>
      </c>
      <c r="P315" s="32">
        <v>0.62605953672470149</v>
      </c>
      <c r="R315" s="28">
        <v>289</v>
      </c>
      <c r="S315" s="31">
        <v>4.6840276268022754</v>
      </c>
      <c r="T315" s="31">
        <v>0.65110480785369873</v>
      </c>
      <c r="U315" s="27">
        <v>24</v>
      </c>
    </row>
    <row r="316" spans="2:21" ht="15" customHeight="1" x14ac:dyDescent="0.25">
      <c r="B316" s="24">
        <v>290</v>
      </c>
      <c r="C316" s="20" t="b">
        <f t="shared" ref="C316:C379" si="24">B316&lt;=myMaxCities</f>
        <v>0</v>
      </c>
      <c r="D316" s="25" t="e">
        <f>IF($C316,INDEX(tab_data[X],$L$14+$B316),NA())</f>
        <v>#N/A</v>
      </c>
      <c r="E316" s="25" t="e">
        <f>IF($C316,INDEX(tab_data[Y],$L$14+$B316),NA())</f>
        <v>#N/A</v>
      </c>
      <c r="F316" s="26" t="e">
        <f t="shared" ref="F316:F379" ca="1" si="25">(D316-$G$21)/$G$22</f>
        <v>#N/A</v>
      </c>
      <c r="G316" s="26" t="e">
        <f t="shared" ref="G316:G379" ca="1" si="26">(E316-$H$21)/$H$22</f>
        <v>#N/A</v>
      </c>
      <c r="H316" s="27">
        <v>0</v>
      </c>
      <c r="J316" s="28" t="e">
        <v>#N/A</v>
      </c>
      <c r="K316" s="29" t="e">
        <f t="shared" si="22"/>
        <v>#N/A</v>
      </c>
      <c r="L316" s="30" t="e">
        <f t="shared" si="23"/>
        <v>#N/A</v>
      </c>
      <c r="N316" s="24">
        <v>290</v>
      </c>
      <c r="O316" s="31">
        <v>0.20900686557373915</v>
      </c>
      <c r="P316" s="32">
        <v>0.6260595367248496</v>
      </c>
      <c r="R316" s="28">
        <v>290</v>
      </c>
      <c r="S316" s="31">
        <v>4.6839436320839924</v>
      </c>
      <c r="T316" s="31">
        <v>0.65094166994094849</v>
      </c>
      <c r="U316" s="27">
        <v>24</v>
      </c>
    </row>
    <row r="317" spans="2:21" ht="15" customHeight="1" x14ac:dyDescent="0.25">
      <c r="B317" s="24">
        <v>291</v>
      </c>
      <c r="C317" s="20" t="b">
        <f t="shared" si="24"/>
        <v>0</v>
      </c>
      <c r="D317" s="25" t="e">
        <f>IF($C317,INDEX(tab_data[X],$L$14+$B317),NA())</f>
        <v>#N/A</v>
      </c>
      <c r="E317" s="25" t="e">
        <f>IF($C317,INDEX(tab_data[Y],$L$14+$B317),NA())</f>
        <v>#N/A</v>
      </c>
      <c r="F317" s="26" t="e">
        <f t="shared" ca="1" si="25"/>
        <v>#N/A</v>
      </c>
      <c r="G317" s="26" t="e">
        <f t="shared" ca="1" si="26"/>
        <v>#N/A</v>
      </c>
      <c r="H317" s="27">
        <v>0</v>
      </c>
      <c r="J317" s="28" t="e">
        <v>#N/A</v>
      </c>
      <c r="K317" s="29" t="e">
        <f t="shared" si="22"/>
        <v>#N/A</v>
      </c>
      <c r="L317" s="30" t="e">
        <f t="shared" si="23"/>
        <v>#N/A</v>
      </c>
      <c r="N317" s="24">
        <v>291</v>
      </c>
      <c r="O317" s="31">
        <v>0.2090068656105987</v>
      </c>
      <c r="P317" s="32">
        <v>0.6260595367309314</v>
      </c>
      <c r="R317" s="28">
        <v>291</v>
      </c>
      <c r="S317" s="31">
        <v>4.6836776213955584</v>
      </c>
      <c r="T317" s="31">
        <v>0.65077859163284302</v>
      </c>
      <c r="U317" s="27">
        <v>24</v>
      </c>
    </row>
    <row r="318" spans="2:21" ht="15" customHeight="1" x14ac:dyDescent="0.25">
      <c r="B318" s="24">
        <v>292</v>
      </c>
      <c r="C318" s="20" t="b">
        <f t="shared" si="24"/>
        <v>0</v>
      </c>
      <c r="D318" s="25" t="e">
        <f>IF($C318,INDEX(tab_data[X],$L$14+$B318),NA())</f>
        <v>#N/A</v>
      </c>
      <c r="E318" s="25" t="e">
        <f>IF($C318,INDEX(tab_data[Y],$L$14+$B318),NA())</f>
        <v>#N/A</v>
      </c>
      <c r="F318" s="26" t="e">
        <f t="shared" ca="1" si="25"/>
        <v>#N/A</v>
      </c>
      <c r="G318" s="26" t="e">
        <f t="shared" ca="1" si="26"/>
        <v>#N/A</v>
      </c>
      <c r="H318" s="27">
        <v>0</v>
      </c>
      <c r="J318" s="28" t="e">
        <v>#N/A</v>
      </c>
      <c r="K318" s="29" t="e">
        <f t="shared" si="22"/>
        <v>#N/A</v>
      </c>
      <c r="L318" s="30" t="e">
        <f t="shared" si="23"/>
        <v>#N/A</v>
      </c>
      <c r="N318" s="24">
        <v>292</v>
      </c>
      <c r="O318" s="31">
        <v>0.20900686666284693</v>
      </c>
      <c r="P318" s="32">
        <v>0.6260595369045544</v>
      </c>
      <c r="R318" s="28">
        <v>292</v>
      </c>
      <c r="S318" s="31">
        <v>4.7017022743954744</v>
      </c>
      <c r="T318" s="31">
        <v>0.65061557292938232</v>
      </c>
      <c r="U318" s="27">
        <v>24</v>
      </c>
    </row>
    <row r="319" spans="2:21" ht="15" customHeight="1" x14ac:dyDescent="0.25">
      <c r="B319" s="24">
        <v>293</v>
      </c>
      <c r="C319" s="20" t="b">
        <f t="shared" si="24"/>
        <v>0</v>
      </c>
      <c r="D319" s="25" t="e">
        <f>IF($C319,INDEX(tab_data[X],$L$14+$B319),NA())</f>
        <v>#N/A</v>
      </c>
      <c r="E319" s="25" t="e">
        <f>IF($C319,INDEX(tab_data[Y],$L$14+$B319),NA())</f>
        <v>#N/A</v>
      </c>
      <c r="F319" s="26" t="e">
        <f t="shared" ca="1" si="25"/>
        <v>#N/A</v>
      </c>
      <c r="G319" s="26" t="e">
        <f t="shared" ca="1" si="26"/>
        <v>#N/A</v>
      </c>
      <c r="H319" s="27">
        <v>0</v>
      </c>
      <c r="J319" s="28" t="e">
        <v>#N/A</v>
      </c>
      <c r="K319" s="29" t="e">
        <f t="shared" si="22"/>
        <v>#N/A</v>
      </c>
      <c r="L319" s="30" t="e">
        <f t="shared" si="23"/>
        <v>#N/A</v>
      </c>
      <c r="N319" s="24">
        <v>293</v>
      </c>
      <c r="O319" s="31">
        <v>0.20900688715530602</v>
      </c>
      <c r="P319" s="32">
        <v>0.62605954028585076</v>
      </c>
      <c r="R319" s="28">
        <v>293</v>
      </c>
      <c r="S319" s="31">
        <v>4.6990501207444879</v>
      </c>
      <c r="T319" s="31">
        <v>0.65045261383056641</v>
      </c>
      <c r="U319" s="27">
        <v>24</v>
      </c>
    </row>
    <row r="320" spans="2:21" ht="15" customHeight="1" x14ac:dyDescent="0.25">
      <c r="B320" s="24">
        <v>294</v>
      </c>
      <c r="C320" s="20" t="b">
        <f t="shared" si="24"/>
        <v>0</v>
      </c>
      <c r="D320" s="25" t="e">
        <f>IF($C320,INDEX(tab_data[X],$L$14+$B320),NA())</f>
        <v>#N/A</v>
      </c>
      <c r="E320" s="25" t="e">
        <f>IF($C320,INDEX(tab_data[Y],$L$14+$B320),NA())</f>
        <v>#N/A</v>
      </c>
      <c r="F320" s="26" t="e">
        <f t="shared" ca="1" si="25"/>
        <v>#N/A</v>
      </c>
      <c r="G320" s="26" t="e">
        <f t="shared" ca="1" si="26"/>
        <v>#N/A</v>
      </c>
      <c r="H320" s="27">
        <v>0</v>
      </c>
      <c r="J320" s="28" t="e">
        <v>#N/A</v>
      </c>
      <c r="K320" s="29" t="e">
        <f t="shared" si="22"/>
        <v>#N/A</v>
      </c>
      <c r="L320" s="30" t="e">
        <f t="shared" si="23"/>
        <v>#N/A</v>
      </c>
      <c r="N320" s="24">
        <v>294</v>
      </c>
      <c r="O320" s="31">
        <v>0.20900862062320757</v>
      </c>
      <c r="P320" s="32">
        <v>0.62605982631148749</v>
      </c>
      <c r="R320" s="28">
        <v>294</v>
      </c>
      <c r="S320" s="31">
        <v>4.7119702669781214</v>
      </c>
      <c r="T320" s="31">
        <v>0.65028965473175049</v>
      </c>
      <c r="U320" s="27">
        <v>24</v>
      </c>
    </row>
    <row r="321" spans="2:21" ht="15" customHeight="1" x14ac:dyDescent="0.25">
      <c r="B321" s="24">
        <v>295</v>
      </c>
      <c r="C321" s="20" t="b">
        <f t="shared" si="24"/>
        <v>0</v>
      </c>
      <c r="D321" s="25" t="e">
        <f>IF($C321,INDEX(tab_data[X],$L$14+$B321),NA())</f>
        <v>#N/A</v>
      </c>
      <c r="E321" s="25" t="e">
        <f>IF($C321,INDEX(tab_data[Y],$L$14+$B321),NA())</f>
        <v>#N/A</v>
      </c>
      <c r="F321" s="26" t="e">
        <f t="shared" ca="1" si="25"/>
        <v>#N/A</v>
      </c>
      <c r="G321" s="26" t="e">
        <f t="shared" ca="1" si="26"/>
        <v>#N/A</v>
      </c>
      <c r="H321" s="27">
        <v>0</v>
      </c>
      <c r="J321" s="28" t="e">
        <v>#N/A</v>
      </c>
      <c r="K321" s="29" t="e">
        <f t="shared" si="22"/>
        <v>#N/A</v>
      </c>
      <c r="L321" s="30" t="e">
        <f t="shared" si="23"/>
        <v>#N/A</v>
      </c>
      <c r="N321" s="24">
        <v>295</v>
      </c>
      <c r="O321" s="31">
        <v>0.2090578789208776</v>
      </c>
      <c r="P321" s="32">
        <v>0.62606795402814941</v>
      </c>
      <c r="R321" s="28">
        <v>295</v>
      </c>
      <c r="S321" s="31">
        <v>4.7447331535472808</v>
      </c>
      <c r="T321" s="31">
        <v>0.65012669563293457</v>
      </c>
      <c r="U321" s="27">
        <v>24</v>
      </c>
    </row>
    <row r="322" spans="2:21" ht="15" customHeight="1" x14ac:dyDescent="0.25">
      <c r="B322" s="24">
        <v>296</v>
      </c>
      <c r="C322" s="20" t="b">
        <f t="shared" si="24"/>
        <v>0</v>
      </c>
      <c r="D322" s="25" t="e">
        <f>IF($C322,INDEX(tab_data[X],$L$14+$B322),NA())</f>
        <v>#N/A</v>
      </c>
      <c r="E322" s="25" t="e">
        <f>IF($C322,INDEX(tab_data[Y],$L$14+$B322),NA())</f>
        <v>#N/A</v>
      </c>
      <c r="F322" s="26" t="e">
        <f t="shared" ca="1" si="25"/>
        <v>#N/A</v>
      </c>
      <c r="G322" s="26" t="e">
        <f t="shared" ca="1" si="26"/>
        <v>#N/A</v>
      </c>
      <c r="H322" s="27">
        <v>0</v>
      </c>
      <c r="J322" s="28" t="e">
        <v>#N/A</v>
      </c>
      <c r="K322" s="29" t="e">
        <f t="shared" si="22"/>
        <v>#N/A</v>
      </c>
      <c r="L322" s="30" t="e">
        <f t="shared" si="23"/>
        <v>#N/A</v>
      </c>
      <c r="N322" s="24">
        <v>296</v>
      </c>
      <c r="O322" s="31">
        <v>0.21096037938029236</v>
      </c>
      <c r="P322" s="32">
        <v>0.62638187037148074</v>
      </c>
      <c r="R322" s="28">
        <v>296</v>
      </c>
      <c r="S322" s="31">
        <v>4.7578746300203294</v>
      </c>
      <c r="T322" s="31">
        <v>0.6499638557434082</v>
      </c>
      <c r="U322" s="27">
        <v>24</v>
      </c>
    </row>
    <row r="323" spans="2:21" ht="15" customHeight="1" x14ac:dyDescent="0.25">
      <c r="B323" s="24">
        <v>297</v>
      </c>
      <c r="C323" s="20" t="b">
        <f t="shared" si="24"/>
        <v>0</v>
      </c>
      <c r="D323" s="25" t="e">
        <f>IF($C323,INDEX(tab_data[X],$L$14+$B323),NA())</f>
        <v>#N/A</v>
      </c>
      <c r="E323" s="25" t="e">
        <f>IF($C323,INDEX(tab_data[Y],$L$14+$B323),NA())</f>
        <v>#N/A</v>
      </c>
      <c r="F323" s="26" t="e">
        <f t="shared" ca="1" si="25"/>
        <v>#N/A</v>
      </c>
      <c r="G323" s="26" t="e">
        <f t="shared" ca="1" si="26"/>
        <v>#N/A</v>
      </c>
      <c r="H323" s="27">
        <v>0</v>
      </c>
      <c r="J323" s="28" t="e">
        <v>#N/A</v>
      </c>
      <c r="K323" s="29" t="e">
        <f t="shared" si="22"/>
        <v>#N/A</v>
      </c>
      <c r="L323" s="30" t="e">
        <f t="shared" si="23"/>
        <v>#N/A</v>
      </c>
      <c r="N323" s="24">
        <v>297</v>
      </c>
      <c r="O323" s="31">
        <v>0.22513130343794421</v>
      </c>
      <c r="P323" s="32">
        <v>0.62872010090372532</v>
      </c>
      <c r="R323" s="28">
        <v>297</v>
      </c>
      <c r="S323" s="31">
        <v>4.7526617645528049</v>
      </c>
      <c r="T323" s="31">
        <v>0.64980101585388184</v>
      </c>
      <c r="U323" s="27">
        <v>24</v>
      </c>
    </row>
    <row r="324" spans="2:21" ht="15" customHeight="1" x14ac:dyDescent="0.25">
      <c r="B324" s="24">
        <v>298</v>
      </c>
      <c r="C324" s="20" t="b">
        <f t="shared" si="24"/>
        <v>0</v>
      </c>
      <c r="D324" s="25" t="e">
        <f>IF($C324,INDEX(tab_data[X],$L$14+$B324),NA())</f>
        <v>#N/A</v>
      </c>
      <c r="E324" s="25" t="e">
        <f>IF($C324,INDEX(tab_data[Y],$L$14+$B324),NA())</f>
        <v>#N/A</v>
      </c>
      <c r="F324" s="26" t="e">
        <f t="shared" ca="1" si="25"/>
        <v>#N/A</v>
      </c>
      <c r="G324" s="26" t="e">
        <f t="shared" ca="1" si="26"/>
        <v>#N/A</v>
      </c>
      <c r="H324" s="27">
        <v>0</v>
      </c>
      <c r="J324" s="28" t="e">
        <v>#N/A</v>
      </c>
      <c r="K324" s="29" t="e">
        <f t="shared" si="22"/>
        <v>#N/A</v>
      </c>
      <c r="L324" s="30" t="e">
        <f t="shared" si="23"/>
        <v>#N/A</v>
      </c>
      <c r="N324" s="24">
        <v>298</v>
      </c>
      <c r="O324" s="31">
        <v>0.31884827422311562</v>
      </c>
      <c r="P324" s="32">
        <v>0.64418358667141074</v>
      </c>
      <c r="R324" s="28">
        <v>298</v>
      </c>
      <c r="S324" s="31">
        <v>4.6632302600393105</v>
      </c>
      <c r="T324" s="31">
        <v>0.64963823556900024</v>
      </c>
      <c r="U324" s="27">
        <v>24</v>
      </c>
    </row>
    <row r="325" spans="2:21" ht="15" customHeight="1" x14ac:dyDescent="0.25">
      <c r="B325" s="24">
        <v>299</v>
      </c>
      <c r="C325" s="20" t="b">
        <f t="shared" si="24"/>
        <v>0</v>
      </c>
      <c r="D325" s="25" t="e">
        <f>IF($C325,INDEX(tab_data[X],$L$14+$B325),NA())</f>
        <v>#N/A</v>
      </c>
      <c r="E325" s="25" t="e">
        <f>IF($C325,INDEX(tab_data[Y],$L$14+$B325),NA())</f>
        <v>#N/A</v>
      </c>
      <c r="F325" s="26" t="e">
        <f t="shared" ca="1" si="25"/>
        <v>#N/A</v>
      </c>
      <c r="G325" s="26" t="e">
        <f t="shared" ca="1" si="26"/>
        <v>#N/A</v>
      </c>
      <c r="H325" s="27">
        <v>0</v>
      </c>
      <c r="J325" s="28" t="e">
        <v>#N/A</v>
      </c>
      <c r="K325" s="29" t="e">
        <f t="shared" si="22"/>
        <v>#N/A</v>
      </c>
      <c r="L325" s="30" t="e">
        <f t="shared" si="23"/>
        <v>#N/A</v>
      </c>
      <c r="N325" s="24">
        <v>299</v>
      </c>
      <c r="O325" s="31">
        <v>0.34129761049521373</v>
      </c>
      <c r="P325" s="32">
        <v>0.64788777161284006</v>
      </c>
      <c r="R325" s="28">
        <v>299</v>
      </c>
      <c r="S325" s="31">
        <v>4.6645061305593272</v>
      </c>
      <c r="T325" s="31">
        <v>0.64947551488876343</v>
      </c>
      <c r="U325" s="27">
        <v>24</v>
      </c>
    </row>
    <row r="326" spans="2:21" ht="15" customHeight="1" x14ac:dyDescent="0.25">
      <c r="B326" s="24">
        <v>300</v>
      </c>
      <c r="C326" s="20" t="b">
        <f t="shared" si="24"/>
        <v>0</v>
      </c>
      <c r="D326" s="25" t="e">
        <f>IF($C326,INDEX(tab_data[X],$L$14+$B326),NA())</f>
        <v>#N/A</v>
      </c>
      <c r="E326" s="25" t="e">
        <f>IF($C326,INDEX(tab_data[Y],$L$14+$B326),NA())</f>
        <v>#N/A</v>
      </c>
      <c r="F326" s="26" t="e">
        <f t="shared" ca="1" si="25"/>
        <v>#N/A</v>
      </c>
      <c r="G326" s="26" t="e">
        <f t="shared" ca="1" si="26"/>
        <v>#N/A</v>
      </c>
      <c r="H326" s="27">
        <v>0</v>
      </c>
      <c r="J326" s="28" t="e">
        <v>#N/A</v>
      </c>
      <c r="K326" s="29" t="e">
        <f t="shared" si="22"/>
        <v>#N/A</v>
      </c>
      <c r="L326" s="30" t="e">
        <f t="shared" si="23"/>
        <v>#N/A</v>
      </c>
      <c r="N326" s="24">
        <v>300</v>
      </c>
      <c r="O326" s="31">
        <v>0.34165174959152161</v>
      </c>
      <c r="P326" s="32">
        <v>0.64794620526503588</v>
      </c>
      <c r="R326" s="28">
        <v>300</v>
      </c>
      <c r="S326" s="31">
        <v>4.6641336033445553</v>
      </c>
      <c r="T326" s="31">
        <v>0.64931279420852661</v>
      </c>
      <c r="U326" s="27">
        <v>24</v>
      </c>
    </row>
    <row r="327" spans="2:21" ht="15" customHeight="1" x14ac:dyDescent="0.25">
      <c r="B327" s="24">
        <v>301</v>
      </c>
      <c r="C327" s="20" t="b">
        <f t="shared" si="24"/>
        <v>0</v>
      </c>
      <c r="D327" s="25" t="e">
        <f>IF($C327,INDEX(tab_data[X],$L$14+$B327),NA())</f>
        <v>#N/A</v>
      </c>
      <c r="E327" s="25" t="e">
        <f>IF($C327,INDEX(tab_data[Y],$L$14+$B327),NA())</f>
        <v>#N/A</v>
      </c>
      <c r="F327" s="26" t="e">
        <f t="shared" ca="1" si="25"/>
        <v>#N/A</v>
      </c>
      <c r="G327" s="26" t="e">
        <f t="shared" ca="1" si="26"/>
        <v>#N/A</v>
      </c>
      <c r="H327" s="27">
        <v>0</v>
      </c>
      <c r="J327" s="28" t="e">
        <v>#N/A</v>
      </c>
      <c r="K327" s="29" t="e">
        <f t="shared" si="22"/>
        <v>#N/A</v>
      </c>
      <c r="L327" s="30" t="e">
        <f t="shared" si="23"/>
        <v>#N/A</v>
      </c>
      <c r="N327" s="24">
        <v>301</v>
      </c>
      <c r="O327" s="31">
        <v>0.34169443157557916</v>
      </c>
      <c r="P327" s="32">
        <v>0.64795324787692921</v>
      </c>
      <c r="R327" s="28">
        <v>301</v>
      </c>
      <c r="S327" s="31">
        <v>4.6690771064362888</v>
      </c>
      <c r="T327" s="31">
        <v>0.64915013313293457</v>
      </c>
      <c r="U327" s="27">
        <v>24</v>
      </c>
    </row>
    <row r="328" spans="2:21" ht="15" customHeight="1" x14ac:dyDescent="0.25">
      <c r="B328" s="24">
        <v>302</v>
      </c>
      <c r="C328" s="20" t="b">
        <f t="shared" si="24"/>
        <v>0</v>
      </c>
      <c r="D328" s="25" t="e">
        <f>IF($C328,INDEX(tab_data[X],$L$14+$B328),NA())</f>
        <v>#N/A</v>
      </c>
      <c r="E328" s="25" t="e">
        <f>IF($C328,INDEX(tab_data[Y],$L$14+$B328),NA())</f>
        <v>#N/A</v>
      </c>
      <c r="F328" s="26" t="e">
        <f t="shared" ca="1" si="25"/>
        <v>#N/A</v>
      </c>
      <c r="G328" s="26" t="e">
        <f t="shared" ca="1" si="26"/>
        <v>#N/A</v>
      </c>
      <c r="H328" s="27">
        <v>0</v>
      </c>
      <c r="J328" s="28" t="e">
        <v>#N/A</v>
      </c>
      <c r="K328" s="29" t="e">
        <f t="shared" si="22"/>
        <v>#N/A</v>
      </c>
      <c r="L328" s="30" t="e">
        <f t="shared" si="23"/>
        <v>#N/A</v>
      </c>
      <c r="N328" s="24">
        <v>302</v>
      </c>
      <c r="O328" s="31">
        <v>0.34169680843379685</v>
      </c>
      <c r="P328" s="32">
        <v>0.6479536400632423</v>
      </c>
      <c r="R328" s="28">
        <v>302</v>
      </c>
      <c r="S328" s="31">
        <v>4.6805573375138678</v>
      </c>
      <c r="T328" s="31">
        <v>0.64898747205734253</v>
      </c>
      <c r="U328" s="27">
        <v>24</v>
      </c>
    </row>
    <row r="329" spans="2:21" ht="15" customHeight="1" x14ac:dyDescent="0.25">
      <c r="B329" s="24">
        <v>303</v>
      </c>
      <c r="C329" s="20" t="b">
        <f t="shared" si="24"/>
        <v>0</v>
      </c>
      <c r="D329" s="25" t="e">
        <f>IF($C329,INDEX(tab_data[X],$L$14+$B329),NA())</f>
        <v>#N/A</v>
      </c>
      <c r="E329" s="25" t="e">
        <f>IF($C329,INDEX(tab_data[Y],$L$14+$B329),NA())</f>
        <v>#N/A</v>
      </c>
      <c r="F329" s="26" t="e">
        <f t="shared" ca="1" si="25"/>
        <v>#N/A</v>
      </c>
      <c r="G329" s="26" t="e">
        <f t="shared" ca="1" si="26"/>
        <v>#N/A</v>
      </c>
      <c r="H329" s="27">
        <v>0</v>
      </c>
      <c r="J329" s="28" t="e">
        <v>#N/A</v>
      </c>
      <c r="K329" s="29" t="e">
        <f t="shared" si="22"/>
        <v>#N/A</v>
      </c>
      <c r="L329" s="30" t="e">
        <f t="shared" si="23"/>
        <v>#N/A</v>
      </c>
      <c r="N329" s="24">
        <v>303</v>
      </c>
      <c r="O329" s="31">
        <v>0.34169686026072593</v>
      </c>
      <c r="P329" s="32">
        <v>0.64795364861478844</v>
      </c>
      <c r="R329" s="28">
        <v>303</v>
      </c>
      <c r="S329" s="31">
        <v>4.6806605125129632</v>
      </c>
      <c r="T329" s="31">
        <v>0.64882493019104004</v>
      </c>
      <c r="U329" s="27">
        <v>24</v>
      </c>
    </row>
    <row r="330" spans="2:21" ht="15" customHeight="1" x14ac:dyDescent="0.25">
      <c r="B330" s="24">
        <v>304</v>
      </c>
      <c r="C330" s="20" t="b">
        <f t="shared" si="24"/>
        <v>0</v>
      </c>
      <c r="D330" s="25" t="e">
        <f>IF($C330,INDEX(tab_data[X],$L$14+$B330),NA())</f>
        <v>#N/A</v>
      </c>
      <c r="E330" s="25" t="e">
        <f>IF($C330,INDEX(tab_data[Y],$L$14+$B330),NA())</f>
        <v>#N/A</v>
      </c>
      <c r="F330" s="26" t="e">
        <f t="shared" ca="1" si="25"/>
        <v>#N/A</v>
      </c>
      <c r="G330" s="26" t="e">
        <f t="shared" ca="1" si="26"/>
        <v>#N/A</v>
      </c>
      <c r="H330" s="27">
        <v>0</v>
      </c>
      <c r="J330" s="28" t="e">
        <v>#N/A</v>
      </c>
      <c r="K330" s="29" t="e">
        <f t="shared" si="22"/>
        <v>#N/A</v>
      </c>
      <c r="L330" s="30" t="e">
        <f t="shared" si="23"/>
        <v>#N/A</v>
      </c>
      <c r="N330" s="24">
        <v>304</v>
      </c>
      <c r="O330" s="31">
        <v>0.3416968602928605</v>
      </c>
      <c r="P330" s="32">
        <v>0.64795364862009075</v>
      </c>
      <c r="R330" s="28">
        <v>304</v>
      </c>
      <c r="S330" s="31">
        <v>4.6804081619899032</v>
      </c>
      <c r="T330" s="31">
        <v>0.64866232872009277</v>
      </c>
      <c r="U330" s="27">
        <v>24</v>
      </c>
    </row>
    <row r="331" spans="2:21" ht="15" customHeight="1" x14ac:dyDescent="0.25">
      <c r="B331" s="24">
        <v>305</v>
      </c>
      <c r="C331" s="20" t="b">
        <f t="shared" si="24"/>
        <v>0</v>
      </c>
      <c r="D331" s="25" t="e">
        <f>IF($C331,INDEX(tab_data[X],$L$14+$B331),NA())</f>
        <v>#N/A</v>
      </c>
      <c r="E331" s="25" t="e">
        <f>IF($C331,INDEX(tab_data[Y],$L$14+$B331),NA())</f>
        <v>#N/A</v>
      </c>
      <c r="F331" s="26" t="e">
        <f t="shared" ca="1" si="25"/>
        <v>#N/A</v>
      </c>
      <c r="G331" s="26" t="e">
        <f t="shared" ca="1" si="26"/>
        <v>#N/A</v>
      </c>
      <c r="H331" s="27">
        <v>0</v>
      </c>
      <c r="J331" s="28" t="e">
        <v>#N/A</v>
      </c>
      <c r="K331" s="29" t="e">
        <f t="shared" si="22"/>
        <v>#N/A</v>
      </c>
      <c r="L331" s="30" t="e">
        <f t="shared" si="23"/>
        <v>#N/A</v>
      </c>
      <c r="N331" s="24">
        <v>305</v>
      </c>
      <c r="O331" s="31">
        <v>0.34169686029976853</v>
      </c>
      <c r="P331" s="32">
        <v>0.64795364862123062</v>
      </c>
      <c r="R331" s="28">
        <v>305</v>
      </c>
      <c r="S331" s="31">
        <v>4.7718662767870299</v>
      </c>
      <c r="T331" s="31">
        <v>0.64849984645843506</v>
      </c>
      <c r="U331" s="27">
        <v>24</v>
      </c>
    </row>
    <row r="332" spans="2:21" ht="15" customHeight="1" x14ac:dyDescent="0.25">
      <c r="B332" s="24">
        <v>306</v>
      </c>
      <c r="C332" s="20" t="b">
        <f t="shared" si="24"/>
        <v>0</v>
      </c>
      <c r="D332" s="25" t="e">
        <f>IF($C332,INDEX(tab_data[X],$L$14+$B332),NA())</f>
        <v>#N/A</v>
      </c>
      <c r="E332" s="25" t="e">
        <f>IF($C332,INDEX(tab_data[Y],$L$14+$B332),NA())</f>
        <v>#N/A</v>
      </c>
      <c r="F332" s="26" t="e">
        <f t="shared" ca="1" si="25"/>
        <v>#N/A</v>
      </c>
      <c r="G332" s="26" t="e">
        <f t="shared" ca="1" si="26"/>
        <v>#N/A</v>
      </c>
      <c r="H332" s="27">
        <v>0</v>
      </c>
      <c r="J332" s="28" t="e">
        <v>#N/A</v>
      </c>
      <c r="K332" s="29" t="e">
        <f t="shared" si="22"/>
        <v>#N/A</v>
      </c>
      <c r="L332" s="30" t="e">
        <f t="shared" si="23"/>
        <v>#N/A</v>
      </c>
      <c r="N332" s="24">
        <v>306</v>
      </c>
      <c r="O332" s="31">
        <v>0.34169686029992935</v>
      </c>
      <c r="P332" s="32">
        <v>0.64795364862125715</v>
      </c>
      <c r="R332" s="28">
        <v>306</v>
      </c>
      <c r="S332" s="31">
        <v>4.7829564733557905</v>
      </c>
      <c r="T332" s="31">
        <v>0.64833736419677734</v>
      </c>
      <c r="U332" s="27">
        <v>24</v>
      </c>
    </row>
    <row r="333" spans="2:21" ht="15" customHeight="1" x14ac:dyDescent="0.25">
      <c r="B333" s="24">
        <v>307</v>
      </c>
      <c r="C333" s="20" t="b">
        <f t="shared" si="24"/>
        <v>0</v>
      </c>
      <c r="D333" s="25" t="e">
        <f>IF($C333,INDEX(tab_data[X],$L$14+$B333),NA())</f>
        <v>#N/A</v>
      </c>
      <c r="E333" s="25" t="e">
        <f>IF($C333,INDEX(tab_data[Y],$L$14+$B333),NA())</f>
        <v>#N/A</v>
      </c>
      <c r="F333" s="26" t="e">
        <f t="shared" ca="1" si="25"/>
        <v>#N/A</v>
      </c>
      <c r="G333" s="26" t="e">
        <f t="shared" ca="1" si="26"/>
        <v>#N/A</v>
      </c>
      <c r="H333" s="27">
        <v>0</v>
      </c>
      <c r="J333" s="28" t="e">
        <v>#N/A</v>
      </c>
      <c r="K333" s="29" t="e">
        <f t="shared" si="22"/>
        <v>#N/A</v>
      </c>
      <c r="L333" s="30" t="e">
        <f t="shared" si="23"/>
        <v>#N/A</v>
      </c>
      <c r="N333" s="24">
        <v>307</v>
      </c>
      <c r="O333" s="31">
        <v>0.34169686029995028</v>
      </c>
      <c r="P333" s="32">
        <v>0.64795364862126059</v>
      </c>
      <c r="R333" s="28">
        <v>307</v>
      </c>
      <c r="S333" s="31">
        <v>4.7589223759300143</v>
      </c>
      <c r="T333" s="31">
        <v>0.6481749415397644</v>
      </c>
      <c r="U333" s="27">
        <v>24</v>
      </c>
    </row>
    <row r="334" spans="2:21" ht="15" customHeight="1" x14ac:dyDescent="0.25">
      <c r="B334" s="24">
        <v>308</v>
      </c>
      <c r="C334" s="20" t="b">
        <f t="shared" si="24"/>
        <v>0</v>
      </c>
      <c r="D334" s="25" t="e">
        <f>IF($C334,INDEX(tab_data[X],$L$14+$B334),NA())</f>
        <v>#N/A</v>
      </c>
      <c r="E334" s="25" t="e">
        <f>IF($C334,INDEX(tab_data[Y],$L$14+$B334),NA())</f>
        <v>#N/A</v>
      </c>
      <c r="F334" s="26" t="e">
        <f t="shared" ca="1" si="25"/>
        <v>#N/A</v>
      </c>
      <c r="G334" s="26" t="e">
        <f t="shared" ca="1" si="26"/>
        <v>#N/A</v>
      </c>
      <c r="H334" s="27">
        <v>0</v>
      </c>
      <c r="J334" s="28" t="e">
        <v>#N/A</v>
      </c>
      <c r="K334" s="29" t="e">
        <f t="shared" si="22"/>
        <v>#N/A</v>
      </c>
      <c r="L334" s="30" t="e">
        <f t="shared" si="23"/>
        <v>#N/A</v>
      </c>
      <c r="N334" s="24">
        <v>308</v>
      </c>
      <c r="O334" s="31">
        <v>0.34169686029995322</v>
      </c>
      <c r="P334" s="32">
        <v>0.64795364862126104</v>
      </c>
      <c r="R334" s="28">
        <v>308</v>
      </c>
      <c r="S334" s="31">
        <v>4.7832204916005745</v>
      </c>
      <c r="T334" s="31">
        <v>0.64801257848739624</v>
      </c>
      <c r="U334" s="27">
        <v>24</v>
      </c>
    </row>
    <row r="335" spans="2:21" ht="15" customHeight="1" x14ac:dyDescent="0.25">
      <c r="B335" s="24">
        <v>309</v>
      </c>
      <c r="C335" s="20" t="b">
        <f t="shared" si="24"/>
        <v>0</v>
      </c>
      <c r="D335" s="25" t="e">
        <f>IF($C335,INDEX(tab_data[X],$L$14+$B335),NA())</f>
        <v>#N/A</v>
      </c>
      <c r="E335" s="25" t="e">
        <f>IF($C335,INDEX(tab_data[Y],$L$14+$B335),NA())</f>
        <v>#N/A</v>
      </c>
      <c r="F335" s="26" t="e">
        <f t="shared" ca="1" si="25"/>
        <v>#N/A</v>
      </c>
      <c r="G335" s="26" t="e">
        <f t="shared" ca="1" si="26"/>
        <v>#N/A</v>
      </c>
      <c r="H335" s="27">
        <v>0</v>
      </c>
      <c r="J335" s="28" t="e">
        <v>#N/A</v>
      </c>
      <c r="K335" s="29" t="e">
        <f t="shared" si="22"/>
        <v>#N/A</v>
      </c>
      <c r="L335" s="30" t="e">
        <f t="shared" si="23"/>
        <v>#N/A</v>
      </c>
      <c r="N335" s="24">
        <v>309</v>
      </c>
      <c r="O335" s="31">
        <v>0.34169686029995328</v>
      </c>
      <c r="P335" s="32">
        <v>0.64795364862125715</v>
      </c>
      <c r="R335" s="28">
        <v>309</v>
      </c>
      <c r="S335" s="31">
        <v>4.7364584894866066</v>
      </c>
      <c r="T335" s="31">
        <v>0.64785027503967285</v>
      </c>
      <c r="U335" s="27">
        <v>24</v>
      </c>
    </row>
    <row r="336" spans="2:21" ht="15" customHeight="1" x14ac:dyDescent="0.25">
      <c r="B336" s="24">
        <v>310</v>
      </c>
      <c r="C336" s="20" t="b">
        <f t="shared" si="24"/>
        <v>0</v>
      </c>
      <c r="D336" s="25" t="e">
        <f>IF($C336,INDEX(tab_data[X],$L$14+$B336),NA())</f>
        <v>#N/A</v>
      </c>
      <c r="E336" s="25" t="e">
        <f>IF($C336,INDEX(tab_data[Y],$L$14+$B336),NA())</f>
        <v>#N/A</v>
      </c>
      <c r="F336" s="26" t="e">
        <f t="shared" ca="1" si="25"/>
        <v>#N/A</v>
      </c>
      <c r="G336" s="26" t="e">
        <f t="shared" ca="1" si="26"/>
        <v>#N/A</v>
      </c>
      <c r="H336" s="27">
        <v>0</v>
      </c>
      <c r="J336" s="28" t="e">
        <v>#N/A</v>
      </c>
      <c r="K336" s="29" t="e">
        <f t="shared" si="22"/>
        <v>#N/A</v>
      </c>
      <c r="L336" s="30" t="e">
        <f t="shared" si="23"/>
        <v>#N/A</v>
      </c>
      <c r="N336" s="24">
        <v>310</v>
      </c>
      <c r="O336" s="31">
        <v>0.341696860299953</v>
      </c>
      <c r="P336" s="32">
        <v>0.64795364862125093</v>
      </c>
      <c r="R336" s="28">
        <v>310</v>
      </c>
      <c r="S336" s="31">
        <v>4.7301987041765701</v>
      </c>
      <c r="T336" s="31">
        <v>0.64768797159194946</v>
      </c>
      <c r="U336" s="27">
        <v>24</v>
      </c>
    </row>
    <row r="337" spans="2:21" ht="15" customHeight="1" x14ac:dyDescent="0.25">
      <c r="B337" s="24">
        <v>311</v>
      </c>
      <c r="C337" s="20" t="b">
        <f t="shared" si="24"/>
        <v>0</v>
      </c>
      <c r="D337" s="25" t="e">
        <f>IF($C337,INDEX(tab_data[X],$L$14+$B337),NA())</f>
        <v>#N/A</v>
      </c>
      <c r="E337" s="25" t="e">
        <f>IF($C337,INDEX(tab_data[Y],$L$14+$B337),NA())</f>
        <v>#N/A</v>
      </c>
      <c r="F337" s="26" t="e">
        <f t="shared" ca="1" si="25"/>
        <v>#N/A</v>
      </c>
      <c r="G337" s="26" t="e">
        <f t="shared" ca="1" si="26"/>
        <v>#N/A</v>
      </c>
      <c r="H337" s="27">
        <v>0</v>
      </c>
      <c r="J337" s="28" t="e">
        <v>#N/A</v>
      </c>
      <c r="K337" s="29" t="e">
        <f t="shared" si="22"/>
        <v>#N/A</v>
      </c>
      <c r="L337" s="30" t="e">
        <f t="shared" si="23"/>
        <v>#N/A</v>
      </c>
      <c r="N337" s="24">
        <v>311</v>
      </c>
      <c r="O337" s="31">
        <v>0.34169686029995067</v>
      </c>
      <c r="P337" s="32">
        <v>0.64795364862118976</v>
      </c>
      <c r="R337" s="28">
        <v>311</v>
      </c>
      <c r="S337" s="31">
        <v>4.7859061444101991</v>
      </c>
      <c r="T337" s="31">
        <v>0.64752566814422607</v>
      </c>
      <c r="U337" s="27">
        <v>24</v>
      </c>
    </row>
    <row r="338" spans="2:21" ht="15" customHeight="1" x14ac:dyDescent="0.25">
      <c r="B338" s="24">
        <v>312</v>
      </c>
      <c r="C338" s="20" t="b">
        <f t="shared" si="24"/>
        <v>0</v>
      </c>
      <c r="D338" s="25" t="e">
        <f>IF($C338,INDEX(tab_data[X],$L$14+$B338),NA())</f>
        <v>#N/A</v>
      </c>
      <c r="E338" s="25" t="e">
        <f>IF($C338,INDEX(tab_data[Y],$L$14+$B338),NA())</f>
        <v>#N/A</v>
      </c>
      <c r="F338" s="26" t="e">
        <f t="shared" ca="1" si="25"/>
        <v>#N/A</v>
      </c>
      <c r="G338" s="26" t="e">
        <f t="shared" ca="1" si="26"/>
        <v>#N/A</v>
      </c>
      <c r="H338" s="27">
        <v>0</v>
      </c>
      <c r="J338" s="28" t="e">
        <v>#N/A</v>
      </c>
      <c r="K338" s="29" t="e">
        <f t="shared" si="22"/>
        <v>#N/A</v>
      </c>
      <c r="L338" s="30" t="e">
        <f t="shared" si="23"/>
        <v>#N/A</v>
      </c>
      <c r="N338" s="24">
        <v>312</v>
      </c>
      <c r="O338" s="31">
        <v>0.34169686029992768</v>
      </c>
      <c r="P338" s="32">
        <v>0.64795364862060156</v>
      </c>
      <c r="R338" s="28">
        <v>312</v>
      </c>
      <c r="S338" s="31">
        <v>4.757581308001896</v>
      </c>
      <c r="T338" s="31">
        <v>0.64736348390579224</v>
      </c>
      <c r="U338" s="27">
        <v>24</v>
      </c>
    </row>
    <row r="339" spans="2:21" ht="15" customHeight="1" x14ac:dyDescent="0.25">
      <c r="B339" s="24">
        <v>313</v>
      </c>
      <c r="C339" s="20" t="b">
        <f t="shared" si="24"/>
        <v>0</v>
      </c>
      <c r="D339" s="25" t="e">
        <f>IF($C339,INDEX(tab_data[X],$L$14+$B339),NA())</f>
        <v>#N/A</v>
      </c>
      <c r="E339" s="25" t="e">
        <f>IF($C339,INDEX(tab_data[Y],$L$14+$B339),NA())</f>
        <v>#N/A</v>
      </c>
      <c r="F339" s="26" t="e">
        <f t="shared" ca="1" si="25"/>
        <v>#N/A</v>
      </c>
      <c r="G339" s="26" t="e">
        <f t="shared" ca="1" si="26"/>
        <v>#N/A</v>
      </c>
      <c r="H339" s="27">
        <v>0</v>
      </c>
      <c r="J339" s="28" t="e">
        <v>#N/A</v>
      </c>
      <c r="K339" s="29" t="e">
        <f t="shared" si="22"/>
        <v>#N/A</v>
      </c>
      <c r="L339" s="30" t="e">
        <f t="shared" si="23"/>
        <v>#N/A</v>
      </c>
      <c r="N339" s="24">
        <v>313</v>
      </c>
      <c r="O339" s="31">
        <v>0.34169686029970076</v>
      </c>
      <c r="P339" s="32">
        <v>0.64795364861478877</v>
      </c>
      <c r="R339" s="28">
        <v>313</v>
      </c>
      <c r="S339" s="31">
        <v>4.7043248406190541</v>
      </c>
      <c r="T339" s="31">
        <v>0.6472012996673584</v>
      </c>
      <c r="U339" s="27">
        <v>24</v>
      </c>
    </row>
    <row r="340" spans="2:21" ht="15" customHeight="1" x14ac:dyDescent="0.25">
      <c r="B340" s="24">
        <v>314</v>
      </c>
      <c r="C340" s="20" t="b">
        <f t="shared" si="24"/>
        <v>0</v>
      </c>
      <c r="D340" s="25" t="e">
        <f>IF($C340,INDEX(tab_data[X],$L$14+$B340),NA())</f>
        <v>#N/A</v>
      </c>
      <c r="E340" s="25" t="e">
        <f>IF($C340,INDEX(tab_data[Y],$L$14+$B340),NA())</f>
        <v>#N/A</v>
      </c>
      <c r="F340" s="26" t="e">
        <f t="shared" ca="1" si="25"/>
        <v>#N/A</v>
      </c>
      <c r="G340" s="26" t="e">
        <f t="shared" ca="1" si="26"/>
        <v>#N/A</v>
      </c>
      <c r="H340" s="27">
        <v>0</v>
      </c>
      <c r="J340" s="28" t="e">
        <v>#N/A</v>
      </c>
      <c r="K340" s="29" t="e">
        <f t="shared" si="22"/>
        <v>#N/A</v>
      </c>
      <c r="L340" s="30" t="e">
        <f t="shared" si="23"/>
        <v>#N/A</v>
      </c>
      <c r="N340" s="24">
        <v>314</v>
      </c>
      <c r="O340" s="31">
        <v>0.34169686006150513</v>
      </c>
      <c r="P340" s="32">
        <v>0.64795364251265197</v>
      </c>
      <c r="R340" s="28">
        <v>314</v>
      </c>
      <c r="S340" s="31">
        <v>4.6128416902525107</v>
      </c>
      <c r="T340" s="31">
        <v>0.64703917503356934</v>
      </c>
      <c r="U340" s="27">
        <v>24</v>
      </c>
    </row>
    <row r="341" spans="2:21" ht="15" customHeight="1" x14ac:dyDescent="0.25">
      <c r="B341" s="24">
        <v>315</v>
      </c>
      <c r="C341" s="20" t="b">
        <f t="shared" si="24"/>
        <v>0</v>
      </c>
      <c r="D341" s="25" t="e">
        <f>IF($C341,INDEX(tab_data[X],$L$14+$B341),NA())</f>
        <v>#N/A</v>
      </c>
      <c r="E341" s="25" t="e">
        <f>IF($C341,INDEX(tab_data[Y],$L$14+$B341),NA())</f>
        <v>#N/A</v>
      </c>
      <c r="F341" s="26" t="e">
        <f t="shared" ca="1" si="25"/>
        <v>#N/A</v>
      </c>
      <c r="G341" s="26" t="e">
        <f t="shared" ca="1" si="26"/>
        <v>#N/A</v>
      </c>
      <c r="H341" s="27">
        <v>0</v>
      </c>
      <c r="J341" s="28" t="e">
        <v>#N/A</v>
      </c>
      <c r="K341" s="29" t="e">
        <f t="shared" si="22"/>
        <v>#N/A</v>
      </c>
      <c r="L341" s="30" t="e">
        <f t="shared" si="23"/>
        <v>#N/A</v>
      </c>
      <c r="N341" s="24">
        <v>315</v>
      </c>
      <c r="O341" s="31">
        <v>0.34169684467745276</v>
      </c>
      <c r="P341" s="32">
        <v>0.64795324840138624</v>
      </c>
      <c r="R341" s="28">
        <v>315</v>
      </c>
      <c r="S341" s="31">
        <v>4.6301150567708467</v>
      </c>
      <c r="T341" s="31">
        <v>0.64687705039978027</v>
      </c>
      <c r="U341" s="27">
        <v>24</v>
      </c>
    </row>
    <row r="342" spans="2:21" ht="15" customHeight="1" x14ac:dyDescent="0.25">
      <c r="B342" s="24">
        <v>316</v>
      </c>
      <c r="C342" s="20" t="b">
        <f t="shared" si="24"/>
        <v>0</v>
      </c>
      <c r="D342" s="25" t="e">
        <f>IF($C342,INDEX(tab_data[X],$L$14+$B342),NA())</f>
        <v>#N/A</v>
      </c>
      <c r="E342" s="25" t="e">
        <f>IF($C342,INDEX(tab_data[Y],$L$14+$B342),NA())</f>
        <v>#N/A</v>
      </c>
      <c r="F342" s="26" t="e">
        <f t="shared" ca="1" si="25"/>
        <v>#N/A</v>
      </c>
      <c r="G342" s="26" t="e">
        <f t="shared" ca="1" si="26"/>
        <v>#N/A</v>
      </c>
      <c r="H342" s="27">
        <v>0</v>
      </c>
      <c r="J342" s="28" t="e">
        <v>#N/A</v>
      </c>
      <c r="K342" s="29" t="e">
        <f t="shared" si="22"/>
        <v>#N/A</v>
      </c>
      <c r="L342" s="30" t="e">
        <f t="shared" si="23"/>
        <v>#N/A</v>
      </c>
      <c r="N342" s="24">
        <v>316</v>
      </c>
      <c r="O342" s="31">
        <v>0.34169676453867576</v>
      </c>
      <c r="P342" s="32">
        <v>0.64795119539259149</v>
      </c>
      <c r="R342" s="28">
        <v>316</v>
      </c>
      <c r="S342" s="31">
        <v>4.6857755478123044</v>
      </c>
      <c r="T342" s="31">
        <v>0.64671498537063599</v>
      </c>
      <c r="U342" s="27">
        <v>24</v>
      </c>
    </row>
    <row r="343" spans="2:21" ht="15" customHeight="1" x14ac:dyDescent="0.25">
      <c r="B343" s="24">
        <v>317</v>
      </c>
      <c r="C343" s="20" t="b">
        <f t="shared" si="24"/>
        <v>0</v>
      </c>
      <c r="D343" s="25" t="e">
        <f>IF($C343,INDEX(tab_data[X],$L$14+$B343),NA())</f>
        <v>#N/A</v>
      </c>
      <c r="E343" s="25" t="e">
        <f>IF($C343,INDEX(tab_data[Y],$L$14+$B343),NA())</f>
        <v>#N/A</v>
      </c>
      <c r="F343" s="26" t="e">
        <f t="shared" ca="1" si="25"/>
        <v>#N/A</v>
      </c>
      <c r="G343" s="26" t="e">
        <f t="shared" ca="1" si="26"/>
        <v>#N/A</v>
      </c>
      <c r="H343" s="27">
        <v>0</v>
      </c>
      <c r="J343" s="28" t="e">
        <v>#N/A</v>
      </c>
      <c r="K343" s="29" t="e">
        <f t="shared" si="22"/>
        <v>#N/A</v>
      </c>
      <c r="L343" s="30" t="e">
        <f t="shared" si="23"/>
        <v>#N/A</v>
      </c>
      <c r="N343" s="24">
        <v>317</v>
      </c>
      <c r="O343" s="31">
        <v>0.34168826143042985</v>
      </c>
      <c r="P343" s="32">
        <v>0.64773336132195125</v>
      </c>
      <c r="R343" s="28">
        <v>317</v>
      </c>
      <c r="S343" s="31">
        <v>4.7374774666372019</v>
      </c>
      <c r="T343" s="31">
        <v>0.64655297994613647</v>
      </c>
      <c r="U343" s="27">
        <v>24</v>
      </c>
    </row>
    <row r="344" spans="2:21" ht="15" customHeight="1" x14ac:dyDescent="0.25">
      <c r="B344" s="24">
        <v>318</v>
      </c>
      <c r="C344" s="20" t="b">
        <f t="shared" si="24"/>
        <v>0</v>
      </c>
      <c r="D344" s="25" t="e">
        <f>IF($C344,INDEX(tab_data[X],$L$14+$B344),NA())</f>
        <v>#N/A</v>
      </c>
      <c r="E344" s="25" t="e">
        <f>IF($C344,INDEX(tab_data[Y],$L$14+$B344),NA())</f>
        <v>#N/A</v>
      </c>
      <c r="F344" s="26" t="e">
        <f t="shared" ca="1" si="25"/>
        <v>#N/A</v>
      </c>
      <c r="G344" s="26" t="e">
        <f t="shared" ca="1" si="26"/>
        <v>#N/A</v>
      </c>
      <c r="H344" s="27">
        <v>0</v>
      </c>
      <c r="J344" s="28" t="e">
        <v>#N/A</v>
      </c>
      <c r="K344" s="29" t="e">
        <f t="shared" si="22"/>
        <v>#N/A</v>
      </c>
      <c r="L344" s="30" t="e">
        <f t="shared" si="23"/>
        <v>#N/A</v>
      </c>
      <c r="N344" s="24">
        <v>318</v>
      </c>
      <c r="O344" s="31">
        <v>0.34132313592668739</v>
      </c>
      <c r="P344" s="32">
        <v>0.63837951417867311</v>
      </c>
      <c r="R344" s="28">
        <v>318</v>
      </c>
      <c r="S344" s="31">
        <v>4.680996642571615</v>
      </c>
      <c r="T344" s="31">
        <v>0.64639103412628174</v>
      </c>
      <c r="U344" s="27">
        <v>24</v>
      </c>
    </row>
    <row r="345" spans="2:21" ht="15" customHeight="1" x14ac:dyDescent="0.25">
      <c r="B345" s="24">
        <v>319</v>
      </c>
      <c r="C345" s="20" t="b">
        <f t="shared" si="24"/>
        <v>0</v>
      </c>
      <c r="D345" s="25" t="e">
        <f>IF($C345,INDEX(tab_data[X],$L$14+$B345),NA())</f>
        <v>#N/A</v>
      </c>
      <c r="E345" s="25" t="e">
        <f>IF($C345,INDEX(tab_data[Y],$L$14+$B345),NA())</f>
        <v>#N/A</v>
      </c>
      <c r="F345" s="26" t="e">
        <f t="shared" ca="1" si="25"/>
        <v>#N/A</v>
      </c>
      <c r="G345" s="26" t="e">
        <f t="shared" ca="1" si="26"/>
        <v>#N/A</v>
      </c>
      <c r="H345" s="27">
        <v>0</v>
      </c>
      <c r="J345" s="28" t="e">
        <v>#N/A</v>
      </c>
      <c r="K345" s="29" t="e">
        <f t="shared" si="22"/>
        <v>#N/A</v>
      </c>
      <c r="L345" s="30" t="e">
        <f t="shared" si="23"/>
        <v>#N/A</v>
      </c>
      <c r="N345" s="24">
        <v>319</v>
      </c>
      <c r="O345" s="31">
        <v>0.33996126315863939</v>
      </c>
      <c r="P345" s="32">
        <v>0.60349082639777307</v>
      </c>
      <c r="R345" s="28">
        <v>319</v>
      </c>
      <c r="S345" s="31">
        <v>4.6618504304262265</v>
      </c>
      <c r="T345" s="31">
        <v>0.646229088306427</v>
      </c>
      <c r="U345" s="27">
        <v>24</v>
      </c>
    </row>
    <row r="346" spans="2:21" ht="15" customHeight="1" x14ac:dyDescent="0.25">
      <c r="B346" s="24">
        <v>320</v>
      </c>
      <c r="C346" s="20" t="b">
        <f t="shared" si="24"/>
        <v>0</v>
      </c>
      <c r="D346" s="25" t="e">
        <f>IF($C346,INDEX(tab_data[X],$L$14+$B346),NA())</f>
        <v>#N/A</v>
      </c>
      <c r="E346" s="25" t="e">
        <f>IF($C346,INDEX(tab_data[Y],$L$14+$B346),NA())</f>
        <v>#N/A</v>
      </c>
      <c r="F346" s="26" t="e">
        <f t="shared" ca="1" si="25"/>
        <v>#N/A</v>
      </c>
      <c r="G346" s="26" t="e">
        <f t="shared" ca="1" si="26"/>
        <v>#N/A</v>
      </c>
      <c r="H346" s="27">
        <v>0</v>
      </c>
      <c r="J346" s="28" t="e">
        <v>#N/A</v>
      </c>
      <c r="K346" s="29" t="e">
        <f t="shared" si="22"/>
        <v>#N/A</v>
      </c>
      <c r="L346" s="30" t="e">
        <f t="shared" si="23"/>
        <v>#N/A</v>
      </c>
      <c r="N346" s="24">
        <v>320</v>
      </c>
      <c r="O346" s="31">
        <v>0.33892824419561968</v>
      </c>
      <c r="P346" s="32">
        <v>0.57702677122454105</v>
      </c>
      <c r="R346" s="28">
        <v>320</v>
      </c>
      <c r="S346" s="31">
        <v>4.6580943026656429</v>
      </c>
      <c r="T346" s="31">
        <v>0.64606720209121704</v>
      </c>
      <c r="U346" s="27">
        <v>24</v>
      </c>
    </row>
    <row r="347" spans="2:21" ht="15" customHeight="1" x14ac:dyDescent="0.25">
      <c r="B347" s="24">
        <v>321</v>
      </c>
      <c r="C347" s="20" t="b">
        <f t="shared" si="24"/>
        <v>0</v>
      </c>
      <c r="D347" s="25" t="e">
        <f>IF($C347,INDEX(tab_data[X],$L$14+$B347),NA())</f>
        <v>#N/A</v>
      </c>
      <c r="E347" s="25" t="e">
        <f>IF($C347,INDEX(tab_data[Y],$L$14+$B347),NA())</f>
        <v>#N/A</v>
      </c>
      <c r="F347" s="26" t="e">
        <f t="shared" ca="1" si="25"/>
        <v>#N/A</v>
      </c>
      <c r="G347" s="26" t="e">
        <f t="shared" ca="1" si="26"/>
        <v>#N/A</v>
      </c>
      <c r="H347" s="27">
        <v>0</v>
      </c>
      <c r="J347" s="28" t="e">
        <v>#N/A</v>
      </c>
      <c r="K347" s="29" t="e">
        <f t="shared" si="22"/>
        <v>#N/A</v>
      </c>
      <c r="L347" s="30" t="e">
        <f t="shared" si="23"/>
        <v>#N/A</v>
      </c>
      <c r="N347" s="24">
        <v>321</v>
      </c>
      <c r="O347" s="31">
        <v>0.33849116275601293</v>
      </c>
      <c r="P347" s="32">
        <v>0.56582954470012625</v>
      </c>
      <c r="R347" s="28">
        <v>321</v>
      </c>
      <c r="S347" s="31">
        <v>4.6509716953880194</v>
      </c>
      <c r="T347" s="31">
        <v>0.64590531587600708</v>
      </c>
      <c r="U347" s="27">
        <v>24</v>
      </c>
    </row>
    <row r="348" spans="2:21" ht="15" customHeight="1" x14ac:dyDescent="0.25">
      <c r="B348" s="24">
        <v>322</v>
      </c>
      <c r="C348" s="20" t="b">
        <f t="shared" si="24"/>
        <v>0</v>
      </c>
      <c r="D348" s="25" t="e">
        <f>IF($C348,INDEX(tab_data[X],$L$14+$B348),NA())</f>
        <v>#N/A</v>
      </c>
      <c r="E348" s="25" t="e">
        <f>IF($C348,INDEX(tab_data[Y],$L$14+$B348),NA())</f>
        <v>#N/A</v>
      </c>
      <c r="F348" s="26" t="e">
        <f t="shared" ca="1" si="25"/>
        <v>#N/A</v>
      </c>
      <c r="G348" s="26" t="e">
        <f t="shared" ca="1" si="26"/>
        <v>#N/A</v>
      </c>
      <c r="H348" s="27">
        <v>0</v>
      </c>
      <c r="J348" s="28" t="e">
        <v>#N/A</v>
      </c>
      <c r="K348" s="29" t="e">
        <f t="shared" ref="K348:K411" si="27">INDEX($F$27:$F$526,$J348)</f>
        <v>#N/A</v>
      </c>
      <c r="L348" s="30" t="e">
        <f t="shared" ref="L348:L411" si="28">INDEX($G$27:$G$526,$J348)</f>
        <v>#N/A</v>
      </c>
      <c r="N348" s="24">
        <v>322</v>
      </c>
      <c r="O348" s="31">
        <v>0.33847749576823788</v>
      </c>
      <c r="P348" s="32">
        <v>0.56547942148702979</v>
      </c>
      <c r="R348" s="28">
        <v>322</v>
      </c>
      <c r="S348" s="31">
        <v>4.6078270907218837</v>
      </c>
      <c r="T348" s="31">
        <v>0.64574348926544189</v>
      </c>
      <c r="U348" s="27">
        <v>24</v>
      </c>
    </row>
    <row r="349" spans="2:21" ht="15" customHeight="1" x14ac:dyDescent="0.25">
      <c r="B349" s="24">
        <v>323</v>
      </c>
      <c r="C349" s="20" t="b">
        <f t="shared" si="24"/>
        <v>0</v>
      </c>
      <c r="D349" s="25" t="e">
        <f>IF($C349,INDEX(tab_data[X],$L$14+$B349),NA())</f>
        <v>#N/A</v>
      </c>
      <c r="E349" s="25" t="e">
        <f>IF($C349,INDEX(tab_data[Y],$L$14+$B349),NA())</f>
        <v>#N/A</v>
      </c>
      <c r="F349" s="26" t="e">
        <f t="shared" ca="1" si="25"/>
        <v>#N/A</v>
      </c>
      <c r="G349" s="26" t="e">
        <f t="shared" ca="1" si="26"/>
        <v>#N/A</v>
      </c>
      <c r="H349" s="27">
        <v>0</v>
      </c>
      <c r="J349" s="28" t="e">
        <v>#N/A</v>
      </c>
      <c r="K349" s="29" t="e">
        <f t="shared" si="27"/>
        <v>#N/A</v>
      </c>
      <c r="L349" s="30" t="e">
        <f t="shared" si="28"/>
        <v>#N/A</v>
      </c>
      <c r="N349" s="24">
        <v>323</v>
      </c>
      <c r="O349" s="31">
        <v>0.33847704961703917</v>
      </c>
      <c r="P349" s="32">
        <v>0.56546799190987551</v>
      </c>
      <c r="R349" s="28">
        <v>323</v>
      </c>
      <c r="S349" s="31">
        <v>4.6249801574793059</v>
      </c>
      <c r="T349" s="31">
        <v>0.64558172225952148</v>
      </c>
      <c r="U349" s="27">
        <v>24</v>
      </c>
    </row>
    <row r="350" spans="2:21" ht="15" customHeight="1" x14ac:dyDescent="0.25">
      <c r="B350" s="24">
        <v>324</v>
      </c>
      <c r="C350" s="20" t="b">
        <f t="shared" si="24"/>
        <v>0</v>
      </c>
      <c r="D350" s="25" t="e">
        <f>IF($C350,INDEX(tab_data[X],$L$14+$B350),NA())</f>
        <v>#N/A</v>
      </c>
      <c r="E350" s="25" t="e">
        <f>IF($C350,INDEX(tab_data[Y],$L$14+$B350),NA())</f>
        <v>#N/A</v>
      </c>
      <c r="F350" s="26" t="e">
        <f t="shared" ca="1" si="25"/>
        <v>#N/A</v>
      </c>
      <c r="G350" s="26" t="e">
        <f t="shared" ca="1" si="26"/>
        <v>#N/A</v>
      </c>
      <c r="H350" s="27">
        <v>0</v>
      </c>
      <c r="J350" s="28" t="e">
        <v>#N/A</v>
      </c>
      <c r="K350" s="29" t="e">
        <f t="shared" si="27"/>
        <v>#N/A</v>
      </c>
      <c r="L350" s="30" t="e">
        <f t="shared" si="28"/>
        <v>#N/A</v>
      </c>
      <c r="N350" s="24">
        <v>324</v>
      </c>
      <c r="O350" s="31">
        <v>0.33847704039222087</v>
      </c>
      <c r="P350" s="32">
        <v>0.56546775558695994</v>
      </c>
      <c r="R350" s="28">
        <v>324</v>
      </c>
      <c r="S350" s="31">
        <v>4.6240335632514071</v>
      </c>
      <c r="T350" s="31">
        <v>0.64542001485824585</v>
      </c>
      <c r="U350" s="27">
        <v>24</v>
      </c>
    </row>
    <row r="351" spans="2:21" ht="15" customHeight="1" x14ac:dyDescent="0.25">
      <c r="B351" s="24">
        <v>325</v>
      </c>
      <c r="C351" s="20" t="b">
        <f t="shared" si="24"/>
        <v>0</v>
      </c>
      <c r="D351" s="25" t="e">
        <f>IF($C351,INDEX(tab_data[X],$L$14+$B351),NA())</f>
        <v>#N/A</v>
      </c>
      <c r="E351" s="25" t="e">
        <f>IF($C351,INDEX(tab_data[Y],$L$14+$B351),NA())</f>
        <v>#N/A</v>
      </c>
      <c r="F351" s="26" t="e">
        <f t="shared" ca="1" si="25"/>
        <v>#N/A</v>
      </c>
      <c r="G351" s="26" t="e">
        <f t="shared" ca="1" si="26"/>
        <v>#N/A</v>
      </c>
      <c r="H351" s="27">
        <v>0</v>
      </c>
      <c r="J351" s="28" t="e">
        <v>#N/A</v>
      </c>
      <c r="K351" s="29" t="e">
        <f t="shared" si="27"/>
        <v>#N/A</v>
      </c>
      <c r="L351" s="30" t="e">
        <f t="shared" si="28"/>
        <v>#N/A</v>
      </c>
      <c r="N351" s="24">
        <v>325</v>
      </c>
      <c r="O351" s="31">
        <v>0.33847704001865286</v>
      </c>
      <c r="P351" s="32">
        <v>0.56546774601681171</v>
      </c>
      <c r="R351" s="28">
        <v>325</v>
      </c>
      <c r="S351" s="31">
        <v>4.6445266071405218</v>
      </c>
      <c r="T351" s="31">
        <v>0.64525830745697021</v>
      </c>
      <c r="U351" s="27">
        <v>24</v>
      </c>
    </row>
    <row r="352" spans="2:21" ht="15" customHeight="1" x14ac:dyDescent="0.25">
      <c r="B352" s="24">
        <v>326</v>
      </c>
      <c r="C352" s="20" t="b">
        <f t="shared" si="24"/>
        <v>0</v>
      </c>
      <c r="D352" s="25" t="e">
        <f>IF($C352,INDEX(tab_data[X],$L$14+$B352),NA())</f>
        <v>#N/A</v>
      </c>
      <c r="E352" s="25" t="e">
        <f>IF($C352,INDEX(tab_data[Y],$L$14+$B352),NA())</f>
        <v>#N/A</v>
      </c>
      <c r="F352" s="26" t="e">
        <f t="shared" ca="1" si="25"/>
        <v>#N/A</v>
      </c>
      <c r="G352" s="26" t="e">
        <f t="shared" ca="1" si="26"/>
        <v>#N/A</v>
      </c>
      <c r="H352" s="27">
        <v>0</v>
      </c>
      <c r="J352" s="28" t="e">
        <v>#N/A</v>
      </c>
      <c r="K352" s="29" t="e">
        <f t="shared" si="27"/>
        <v>#N/A</v>
      </c>
      <c r="L352" s="30" t="e">
        <f t="shared" si="28"/>
        <v>#N/A</v>
      </c>
      <c r="N352" s="24">
        <v>326</v>
      </c>
      <c r="O352" s="31">
        <v>0.33847704001698464</v>
      </c>
      <c r="P352" s="32">
        <v>0.56546774597407479</v>
      </c>
      <c r="R352" s="28">
        <v>326</v>
      </c>
      <c r="S352" s="31">
        <v>4.5682545375132602</v>
      </c>
      <c r="T352" s="31">
        <v>0.64509665966033936</v>
      </c>
      <c r="U352" s="27">
        <v>24</v>
      </c>
    </row>
    <row r="353" spans="2:21" ht="15" customHeight="1" x14ac:dyDescent="0.25">
      <c r="B353" s="24">
        <v>327</v>
      </c>
      <c r="C353" s="20" t="b">
        <f t="shared" si="24"/>
        <v>0</v>
      </c>
      <c r="D353" s="25" t="e">
        <f>IF($C353,INDEX(tab_data[X],$L$14+$B353),NA())</f>
        <v>#N/A</v>
      </c>
      <c r="E353" s="25" t="e">
        <f>IF($C353,INDEX(tab_data[Y],$L$14+$B353),NA())</f>
        <v>#N/A</v>
      </c>
      <c r="F353" s="26" t="e">
        <f t="shared" ca="1" si="25"/>
        <v>#N/A</v>
      </c>
      <c r="G353" s="26" t="e">
        <f t="shared" ca="1" si="26"/>
        <v>#N/A</v>
      </c>
      <c r="H353" s="27">
        <v>0</v>
      </c>
      <c r="J353" s="28" t="e">
        <v>#N/A</v>
      </c>
      <c r="K353" s="29" t="e">
        <f t="shared" si="27"/>
        <v>#N/A</v>
      </c>
      <c r="L353" s="30" t="e">
        <f t="shared" si="28"/>
        <v>#N/A</v>
      </c>
      <c r="N353" s="24">
        <v>327</v>
      </c>
      <c r="O353" s="31">
        <v>0.33847704001696832</v>
      </c>
      <c r="P353" s="32">
        <v>0.56546774597363481</v>
      </c>
      <c r="R353" s="28">
        <v>327</v>
      </c>
      <c r="S353" s="31">
        <v>4.5079471929823107</v>
      </c>
      <c r="T353" s="31">
        <v>0.64493507146835327</v>
      </c>
      <c r="U353" s="27">
        <v>24</v>
      </c>
    </row>
    <row r="354" spans="2:21" ht="15" customHeight="1" x14ac:dyDescent="0.25">
      <c r="B354" s="24">
        <v>328</v>
      </c>
      <c r="C354" s="20" t="b">
        <f t="shared" si="24"/>
        <v>0</v>
      </c>
      <c r="D354" s="25" t="e">
        <f>IF($C354,INDEX(tab_data[X],$L$14+$B354),NA())</f>
        <v>#N/A</v>
      </c>
      <c r="E354" s="25" t="e">
        <f>IF($C354,INDEX(tab_data[Y],$L$14+$B354),NA())</f>
        <v>#N/A</v>
      </c>
      <c r="F354" s="26" t="e">
        <f t="shared" ca="1" si="25"/>
        <v>#N/A</v>
      </c>
      <c r="G354" s="26" t="e">
        <f t="shared" ca="1" si="26"/>
        <v>#N/A</v>
      </c>
      <c r="H354" s="27">
        <v>0</v>
      </c>
      <c r="J354" s="28" t="e">
        <v>#N/A</v>
      </c>
      <c r="K354" s="29" t="e">
        <f t="shared" si="27"/>
        <v>#N/A</v>
      </c>
      <c r="L354" s="30" t="e">
        <f t="shared" si="28"/>
        <v>#N/A</v>
      </c>
      <c r="N354" s="24">
        <v>328</v>
      </c>
      <c r="O354" s="31">
        <v>0.33847704001696216</v>
      </c>
      <c r="P354" s="32">
        <v>0.56546774597347305</v>
      </c>
      <c r="R354" s="28">
        <v>328</v>
      </c>
      <c r="S354" s="31">
        <v>4.4813229705901509</v>
      </c>
      <c r="T354" s="31">
        <v>0.64477348327636719</v>
      </c>
      <c r="U354" s="27">
        <v>24</v>
      </c>
    </row>
    <row r="355" spans="2:21" ht="15" customHeight="1" x14ac:dyDescent="0.25">
      <c r="B355" s="24">
        <v>329</v>
      </c>
      <c r="C355" s="20" t="b">
        <f t="shared" si="24"/>
        <v>0</v>
      </c>
      <c r="D355" s="25" t="e">
        <f>IF($C355,INDEX(tab_data[X],$L$14+$B355),NA())</f>
        <v>#N/A</v>
      </c>
      <c r="E355" s="25" t="e">
        <f>IF($C355,INDEX(tab_data[Y],$L$14+$B355),NA())</f>
        <v>#N/A</v>
      </c>
      <c r="F355" s="26" t="e">
        <f t="shared" ca="1" si="25"/>
        <v>#N/A</v>
      </c>
      <c r="G355" s="26" t="e">
        <f t="shared" ca="1" si="26"/>
        <v>#N/A</v>
      </c>
      <c r="H355" s="27">
        <v>0</v>
      </c>
      <c r="J355" s="28" t="e">
        <v>#N/A</v>
      </c>
      <c r="K355" s="29" t="e">
        <f t="shared" si="27"/>
        <v>#N/A</v>
      </c>
      <c r="L355" s="30" t="e">
        <f t="shared" si="28"/>
        <v>#N/A</v>
      </c>
      <c r="N355" s="24">
        <v>329</v>
      </c>
      <c r="O355" s="31">
        <v>0.33847704001696183</v>
      </c>
      <c r="P355" s="32">
        <v>0.56546774597346305</v>
      </c>
      <c r="R355" s="28">
        <v>329</v>
      </c>
      <c r="S355" s="31">
        <v>4.54914753155707</v>
      </c>
      <c r="T355" s="31">
        <v>0.64461195468902588</v>
      </c>
      <c r="U355" s="27">
        <v>23</v>
      </c>
    </row>
    <row r="356" spans="2:21" ht="15" customHeight="1" x14ac:dyDescent="0.25">
      <c r="B356" s="24">
        <v>330</v>
      </c>
      <c r="C356" s="20" t="b">
        <f t="shared" si="24"/>
        <v>0</v>
      </c>
      <c r="D356" s="25" t="e">
        <f>IF($C356,INDEX(tab_data[X],$L$14+$B356),NA())</f>
        <v>#N/A</v>
      </c>
      <c r="E356" s="25" t="e">
        <f>IF($C356,INDEX(tab_data[Y],$L$14+$B356),NA())</f>
        <v>#N/A</v>
      </c>
      <c r="F356" s="26" t="e">
        <f t="shared" ca="1" si="25"/>
        <v>#N/A</v>
      </c>
      <c r="G356" s="26" t="e">
        <f t="shared" ca="1" si="26"/>
        <v>#N/A</v>
      </c>
      <c r="H356" s="27">
        <v>0</v>
      </c>
      <c r="J356" s="28" t="e">
        <v>#N/A</v>
      </c>
      <c r="K356" s="29" t="e">
        <f t="shared" si="27"/>
        <v>#N/A</v>
      </c>
      <c r="L356" s="30" t="e">
        <f t="shared" si="28"/>
        <v>#N/A</v>
      </c>
      <c r="N356" s="24">
        <v>330</v>
      </c>
      <c r="O356" s="31">
        <v>0.33847704001696183</v>
      </c>
      <c r="P356" s="32">
        <v>0.56546774597346283</v>
      </c>
      <c r="R356" s="28">
        <v>330</v>
      </c>
      <c r="S356" s="31">
        <v>4.5478912001398388</v>
      </c>
      <c r="T356" s="31">
        <v>0.64445048570632935</v>
      </c>
      <c r="U356" s="27">
        <v>23</v>
      </c>
    </row>
    <row r="357" spans="2:21" ht="15" customHeight="1" x14ac:dyDescent="0.25">
      <c r="B357" s="24">
        <v>331</v>
      </c>
      <c r="C357" s="20" t="b">
        <f t="shared" si="24"/>
        <v>0</v>
      </c>
      <c r="D357" s="25" t="e">
        <f>IF($C357,INDEX(tab_data[X],$L$14+$B357),NA())</f>
        <v>#N/A</v>
      </c>
      <c r="E357" s="25" t="e">
        <f>IF($C357,INDEX(tab_data[Y],$L$14+$B357),NA())</f>
        <v>#N/A</v>
      </c>
      <c r="F357" s="26" t="e">
        <f t="shared" ca="1" si="25"/>
        <v>#N/A</v>
      </c>
      <c r="G357" s="26" t="e">
        <f t="shared" ca="1" si="26"/>
        <v>#N/A</v>
      </c>
      <c r="H357" s="27">
        <v>0</v>
      </c>
      <c r="J357" s="28" t="e">
        <v>#N/A</v>
      </c>
      <c r="K357" s="29" t="e">
        <f t="shared" si="27"/>
        <v>#N/A</v>
      </c>
      <c r="L357" s="30" t="e">
        <f t="shared" si="28"/>
        <v>#N/A</v>
      </c>
      <c r="N357" s="24">
        <v>331</v>
      </c>
      <c r="O357" s="31">
        <v>0.33847704001696116</v>
      </c>
      <c r="P357" s="32">
        <v>0.56546774597346272</v>
      </c>
      <c r="R357" s="28">
        <v>331</v>
      </c>
      <c r="S357" s="31">
        <v>4.5506144271250459</v>
      </c>
      <c r="T357" s="31">
        <v>0.64428901672363281</v>
      </c>
      <c r="U357" s="27">
        <v>23</v>
      </c>
    </row>
    <row r="358" spans="2:21" ht="15" customHeight="1" x14ac:dyDescent="0.25">
      <c r="B358" s="24">
        <v>332</v>
      </c>
      <c r="C358" s="20" t="b">
        <f t="shared" si="24"/>
        <v>0</v>
      </c>
      <c r="D358" s="25" t="e">
        <f>IF($C358,INDEX(tab_data[X],$L$14+$B358),NA())</f>
        <v>#N/A</v>
      </c>
      <c r="E358" s="25" t="e">
        <f>IF($C358,INDEX(tab_data[Y],$L$14+$B358),NA())</f>
        <v>#N/A</v>
      </c>
      <c r="F358" s="26" t="e">
        <f t="shared" ca="1" si="25"/>
        <v>#N/A</v>
      </c>
      <c r="G358" s="26" t="e">
        <f t="shared" ca="1" si="26"/>
        <v>#N/A</v>
      </c>
      <c r="H358" s="27">
        <v>0</v>
      </c>
      <c r="J358" s="28" t="e">
        <v>#N/A</v>
      </c>
      <c r="K358" s="29" t="e">
        <f t="shared" si="27"/>
        <v>#N/A</v>
      </c>
      <c r="L358" s="30" t="e">
        <f t="shared" si="28"/>
        <v>#N/A</v>
      </c>
      <c r="N358" s="24">
        <v>332</v>
      </c>
      <c r="O358" s="31">
        <v>0.33847704001688678</v>
      </c>
      <c r="P358" s="32">
        <v>0.56546774597345262</v>
      </c>
      <c r="R358" s="28">
        <v>332</v>
      </c>
      <c r="S358" s="31">
        <v>4.5131934561775306</v>
      </c>
      <c r="T358" s="31">
        <v>0.64412760734558105</v>
      </c>
      <c r="U358" s="27">
        <v>23</v>
      </c>
    </row>
    <row r="359" spans="2:21" ht="15" customHeight="1" x14ac:dyDescent="0.25">
      <c r="B359" s="24">
        <v>333</v>
      </c>
      <c r="C359" s="20" t="b">
        <f t="shared" si="24"/>
        <v>0</v>
      </c>
      <c r="D359" s="25" t="e">
        <f>IF($C359,INDEX(tab_data[X],$L$14+$B359),NA())</f>
        <v>#N/A</v>
      </c>
      <c r="E359" s="25" t="e">
        <f>IF($C359,INDEX(tab_data[Y],$L$14+$B359),NA())</f>
        <v>#N/A</v>
      </c>
      <c r="F359" s="26" t="e">
        <f t="shared" ca="1" si="25"/>
        <v>#N/A</v>
      </c>
      <c r="G359" s="26" t="e">
        <f t="shared" ca="1" si="26"/>
        <v>#N/A</v>
      </c>
      <c r="H359" s="27">
        <v>0</v>
      </c>
      <c r="J359" s="28" t="e">
        <v>#N/A</v>
      </c>
      <c r="K359" s="29" t="e">
        <f t="shared" si="27"/>
        <v>#N/A</v>
      </c>
      <c r="L359" s="30" t="e">
        <f t="shared" si="28"/>
        <v>#N/A</v>
      </c>
      <c r="N359" s="24">
        <v>333</v>
      </c>
      <c r="O359" s="31">
        <v>0.33847704001630857</v>
      </c>
      <c r="P359" s="32">
        <v>0.56546774597337734</v>
      </c>
      <c r="R359" s="28">
        <v>333</v>
      </c>
      <c r="S359" s="31">
        <v>4.5934530944537757</v>
      </c>
      <c r="T359" s="31">
        <v>0.64396625757217407</v>
      </c>
      <c r="U359" s="27">
        <v>23</v>
      </c>
    </row>
    <row r="360" spans="2:21" ht="15" customHeight="1" x14ac:dyDescent="0.25">
      <c r="B360" s="24">
        <v>334</v>
      </c>
      <c r="C360" s="20" t="b">
        <f t="shared" si="24"/>
        <v>0</v>
      </c>
      <c r="D360" s="25" t="e">
        <f>IF($C360,INDEX(tab_data[X],$L$14+$B360),NA())</f>
        <v>#N/A</v>
      </c>
      <c r="E360" s="25" t="e">
        <f>IF($C360,INDEX(tab_data[Y],$L$14+$B360),NA())</f>
        <v>#N/A</v>
      </c>
      <c r="F360" s="26" t="e">
        <f t="shared" ca="1" si="25"/>
        <v>#N/A</v>
      </c>
      <c r="G360" s="26" t="e">
        <f t="shared" ca="1" si="26"/>
        <v>#N/A</v>
      </c>
      <c r="H360" s="27">
        <v>0</v>
      </c>
      <c r="J360" s="28" t="e">
        <v>#N/A</v>
      </c>
      <c r="K360" s="29" t="e">
        <f t="shared" si="27"/>
        <v>#N/A</v>
      </c>
      <c r="L360" s="30" t="e">
        <f t="shared" si="28"/>
        <v>#N/A</v>
      </c>
      <c r="N360" s="24">
        <v>334</v>
      </c>
      <c r="O360" s="31">
        <v>0.33847704001377033</v>
      </c>
      <c r="P360" s="32">
        <v>0.56546774597304694</v>
      </c>
      <c r="R360" s="28">
        <v>334</v>
      </c>
      <c r="S360" s="31">
        <v>4.6056611190747425</v>
      </c>
      <c r="T360" s="31">
        <v>0.64380490779876709</v>
      </c>
      <c r="U360" s="27">
        <v>23</v>
      </c>
    </row>
    <row r="361" spans="2:21" ht="15" customHeight="1" x14ac:dyDescent="0.25">
      <c r="B361" s="24">
        <v>335</v>
      </c>
      <c r="C361" s="20" t="b">
        <f t="shared" si="24"/>
        <v>0</v>
      </c>
      <c r="D361" s="25" t="e">
        <f>IF($C361,INDEX(tab_data[X],$L$14+$B361),NA())</f>
        <v>#N/A</v>
      </c>
      <c r="E361" s="25" t="e">
        <f>IF($C361,INDEX(tab_data[Y],$L$14+$B361),NA())</f>
        <v>#N/A</v>
      </c>
      <c r="F361" s="26" t="e">
        <f t="shared" ca="1" si="25"/>
        <v>#N/A</v>
      </c>
      <c r="G361" s="26" t="e">
        <f t="shared" ca="1" si="26"/>
        <v>#N/A</v>
      </c>
      <c r="H361" s="27">
        <v>0</v>
      </c>
      <c r="J361" s="28" t="e">
        <v>#N/A</v>
      </c>
      <c r="K361" s="29" t="e">
        <f t="shared" si="27"/>
        <v>#N/A</v>
      </c>
      <c r="L361" s="30" t="e">
        <f t="shared" si="28"/>
        <v>#N/A</v>
      </c>
      <c r="N361" s="24">
        <v>335</v>
      </c>
      <c r="O361" s="31">
        <v>0.33847704000362205</v>
      </c>
      <c r="P361" s="32">
        <v>0.56546774597172578</v>
      </c>
      <c r="R361" s="28">
        <v>335</v>
      </c>
      <c r="S361" s="31">
        <v>4.5952035511830545</v>
      </c>
      <c r="T361" s="31">
        <v>0.64364361763000488</v>
      </c>
      <c r="U361" s="27">
        <v>23</v>
      </c>
    </row>
    <row r="362" spans="2:21" ht="15" customHeight="1" x14ac:dyDescent="0.25">
      <c r="B362" s="24">
        <v>336</v>
      </c>
      <c r="C362" s="20" t="b">
        <f t="shared" si="24"/>
        <v>0</v>
      </c>
      <c r="D362" s="25" t="e">
        <f>IF($C362,INDEX(tab_data[X],$L$14+$B362),NA())</f>
        <v>#N/A</v>
      </c>
      <c r="E362" s="25" t="e">
        <f>IF($C362,INDEX(tab_data[Y],$L$14+$B362),NA())</f>
        <v>#N/A</v>
      </c>
      <c r="F362" s="26" t="e">
        <f t="shared" ca="1" si="25"/>
        <v>#N/A</v>
      </c>
      <c r="G362" s="26" t="e">
        <f t="shared" ca="1" si="26"/>
        <v>#N/A</v>
      </c>
      <c r="H362" s="27">
        <v>0</v>
      </c>
      <c r="J362" s="28" t="e">
        <v>#N/A</v>
      </c>
      <c r="K362" s="29" t="e">
        <f t="shared" si="27"/>
        <v>#N/A</v>
      </c>
      <c r="L362" s="30" t="e">
        <f t="shared" si="28"/>
        <v>#N/A</v>
      </c>
      <c r="N362" s="24">
        <v>336</v>
      </c>
      <c r="O362" s="31">
        <v>0.33847702293626025</v>
      </c>
      <c r="P362" s="32">
        <v>0.56546774374987097</v>
      </c>
      <c r="R362" s="28">
        <v>336</v>
      </c>
      <c r="S362" s="31">
        <v>4.5941502695454659</v>
      </c>
      <c r="T362" s="31">
        <v>0.64348238706588745</v>
      </c>
      <c r="U362" s="27">
        <v>23</v>
      </c>
    </row>
    <row r="363" spans="2:21" ht="15" customHeight="1" x14ac:dyDescent="0.25">
      <c r="B363" s="24">
        <v>337</v>
      </c>
      <c r="C363" s="20" t="b">
        <f t="shared" si="24"/>
        <v>0</v>
      </c>
      <c r="D363" s="25" t="e">
        <f>IF($C363,INDEX(tab_data[X],$L$14+$B363),NA())</f>
        <v>#N/A</v>
      </c>
      <c r="E363" s="25" t="e">
        <f>IF($C363,INDEX(tab_data[Y],$L$14+$B363),NA())</f>
        <v>#N/A</v>
      </c>
      <c r="F363" s="26" t="e">
        <f t="shared" ca="1" si="25"/>
        <v>#N/A</v>
      </c>
      <c r="G363" s="26" t="e">
        <f t="shared" ca="1" si="26"/>
        <v>#N/A</v>
      </c>
      <c r="H363" s="27">
        <v>0</v>
      </c>
      <c r="J363" s="28" t="e">
        <v>#N/A</v>
      </c>
      <c r="K363" s="29" t="e">
        <f t="shared" si="27"/>
        <v>#N/A</v>
      </c>
      <c r="L363" s="30" t="e">
        <f t="shared" si="28"/>
        <v>#N/A</v>
      </c>
      <c r="N363" s="24">
        <v>337</v>
      </c>
      <c r="O363" s="31">
        <v>0.33847530889356692</v>
      </c>
      <c r="P363" s="32">
        <v>0.5654675206132187</v>
      </c>
      <c r="R363" s="28">
        <v>337</v>
      </c>
      <c r="S363" s="31">
        <v>4.6132811207912559</v>
      </c>
      <c r="T363" s="31">
        <v>0.64332115650177002</v>
      </c>
      <c r="U363" s="27">
        <v>23</v>
      </c>
    </row>
    <row r="364" spans="2:21" ht="15" customHeight="1" x14ac:dyDescent="0.25">
      <c r="B364" s="24">
        <v>338</v>
      </c>
      <c r="C364" s="20" t="b">
        <f t="shared" si="24"/>
        <v>0</v>
      </c>
      <c r="D364" s="25" t="e">
        <f>IF($C364,INDEX(tab_data[X],$L$14+$B364),NA())</f>
        <v>#N/A</v>
      </c>
      <c r="E364" s="25" t="e">
        <f>IF($C364,INDEX(tab_data[Y],$L$14+$B364),NA())</f>
        <v>#N/A</v>
      </c>
      <c r="F364" s="26" t="e">
        <f t="shared" ca="1" si="25"/>
        <v>#N/A</v>
      </c>
      <c r="G364" s="26" t="e">
        <f t="shared" ca="1" si="26"/>
        <v>#N/A</v>
      </c>
      <c r="H364" s="27">
        <v>0</v>
      </c>
      <c r="J364" s="28" t="e">
        <v>#N/A</v>
      </c>
      <c r="K364" s="29" t="e">
        <f t="shared" si="27"/>
        <v>#N/A</v>
      </c>
      <c r="L364" s="30" t="e">
        <f t="shared" si="28"/>
        <v>#N/A</v>
      </c>
      <c r="N364" s="24">
        <v>338</v>
      </c>
      <c r="O364" s="31">
        <v>0.3384344870760696</v>
      </c>
      <c r="P364" s="32">
        <v>0.56546220636770295</v>
      </c>
      <c r="R364" s="28">
        <v>338</v>
      </c>
      <c r="S364" s="31">
        <v>4.5802093002755049</v>
      </c>
      <c r="T364" s="31">
        <v>0.64315998554229736</v>
      </c>
      <c r="U364" s="27">
        <v>23</v>
      </c>
    </row>
    <row r="365" spans="2:21" ht="15" customHeight="1" x14ac:dyDescent="0.25">
      <c r="B365" s="24">
        <v>339</v>
      </c>
      <c r="C365" s="20" t="b">
        <f t="shared" si="24"/>
        <v>0</v>
      </c>
      <c r="D365" s="25" t="e">
        <f>IF($C365,INDEX(tab_data[X],$L$14+$B365),NA())</f>
        <v>#N/A</v>
      </c>
      <c r="E365" s="25" t="e">
        <f>IF($C365,INDEX(tab_data[Y],$L$14+$B365),NA())</f>
        <v>#N/A</v>
      </c>
      <c r="F365" s="26" t="e">
        <f t="shared" ca="1" si="25"/>
        <v>#N/A</v>
      </c>
      <c r="G365" s="26" t="e">
        <f t="shared" ca="1" si="26"/>
        <v>#N/A</v>
      </c>
      <c r="H365" s="27">
        <v>0</v>
      </c>
      <c r="J365" s="28" t="e">
        <v>#N/A</v>
      </c>
      <c r="K365" s="29" t="e">
        <f t="shared" si="27"/>
        <v>#N/A</v>
      </c>
      <c r="L365" s="30" t="e">
        <f t="shared" si="28"/>
        <v>#N/A</v>
      </c>
      <c r="N365" s="24">
        <v>339</v>
      </c>
      <c r="O365" s="31">
        <v>0.33807435803346819</v>
      </c>
      <c r="P365" s="32">
        <v>0.56541532422802598</v>
      </c>
      <c r="R365" s="28">
        <v>339</v>
      </c>
      <c r="S365" s="31">
        <v>4.6049046499277226</v>
      </c>
      <c r="T365" s="31">
        <v>0.64299887418746948</v>
      </c>
      <c r="U365" s="27">
        <v>23</v>
      </c>
    </row>
    <row r="366" spans="2:21" ht="15" customHeight="1" x14ac:dyDescent="0.25">
      <c r="B366" s="24">
        <v>340</v>
      </c>
      <c r="C366" s="20" t="b">
        <f t="shared" si="24"/>
        <v>0</v>
      </c>
      <c r="D366" s="25" t="e">
        <f>IF($C366,INDEX(tab_data[X],$L$14+$B366),NA())</f>
        <v>#N/A</v>
      </c>
      <c r="E366" s="25" t="e">
        <f>IF($C366,INDEX(tab_data[Y],$L$14+$B366),NA())</f>
        <v>#N/A</v>
      </c>
      <c r="F366" s="26" t="e">
        <f t="shared" ca="1" si="25"/>
        <v>#N/A</v>
      </c>
      <c r="G366" s="26" t="e">
        <f t="shared" ca="1" si="26"/>
        <v>#N/A</v>
      </c>
      <c r="H366" s="27">
        <v>0</v>
      </c>
      <c r="J366" s="28" t="e">
        <v>#N/A</v>
      </c>
      <c r="K366" s="29" t="e">
        <f t="shared" si="27"/>
        <v>#N/A</v>
      </c>
      <c r="L366" s="30" t="e">
        <f t="shared" si="28"/>
        <v>#N/A</v>
      </c>
      <c r="N366" s="24">
        <v>340</v>
      </c>
      <c r="O366" s="31">
        <v>0.29650694944538386</v>
      </c>
      <c r="P366" s="32">
        <v>0.56000401654410603</v>
      </c>
      <c r="R366" s="28">
        <v>340</v>
      </c>
      <c r="S366" s="31">
        <v>4.6342909633359133</v>
      </c>
      <c r="T366" s="31">
        <v>0.64283782243728638</v>
      </c>
      <c r="U366" s="27">
        <v>23</v>
      </c>
    </row>
    <row r="367" spans="2:21" ht="15" customHeight="1" x14ac:dyDescent="0.25">
      <c r="B367" s="24">
        <v>341</v>
      </c>
      <c r="C367" s="20" t="b">
        <f t="shared" si="24"/>
        <v>0</v>
      </c>
      <c r="D367" s="25" t="e">
        <f>IF($C367,INDEX(tab_data[X],$L$14+$B367),NA())</f>
        <v>#N/A</v>
      </c>
      <c r="E367" s="25" t="e">
        <f>IF($C367,INDEX(tab_data[Y],$L$14+$B367),NA())</f>
        <v>#N/A</v>
      </c>
      <c r="F367" s="26" t="e">
        <f t="shared" ca="1" si="25"/>
        <v>#N/A</v>
      </c>
      <c r="G367" s="26" t="e">
        <f t="shared" ca="1" si="26"/>
        <v>#N/A</v>
      </c>
      <c r="H367" s="27">
        <v>0</v>
      </c>
      <c r="J367" s="28" t="e">
        <v>#N/A</v>
      </c>
      <c r="K367" s="29" t="e">
        <f t="shared" si="27"/>
        <v>#N/A</v>
      </c>
      <c r="L367" s="30" t="e">
        <f t="shared" si="28"/>
        <v>#N/A</v>
      </c>
      <c r="N367" s="24">
        <v>341</v>
      </c>
      <c r="O367" s="31">
        <v>0.18662118942843639</v>
      </c>
      <c r="P367" s="32">
        <v>0.54569892325754643</v>
      </c>
      <c r="R367" s="28">
        <v>341</v>
      </c>
      <c r="S367" s="31">
        <v>4.6862278641286341</v>
      </c>
      <c r="T367" s="31">
        <v>0.64267677068710327</v>
      </c>
      <c r="U367" s="27">
        <v>23</v>
      </c>
    </row>
    <row r="368" spans="2:21" ht="15" customHeight="1" x14ac:dyDescent="0.25">
      <c r="B368" s="24">
        <v>342</v>
      </c>
      <c r="C368" s="20" t="b">
        <f t="shared" si="24"/>
        <v>0</v>
      </c>
      <c r="D368" s="25" t="e">
        <f>IF($C368,INDEX(tab_data[X],$L$14+$B368),NA())</f>
        <v>#N/A</v>
      </c>
      <c r="E368" s="25" t="e">
        <f>IF($C368,INDEX(tab_data[Y],$L$14+$B368),NA())</f>
        <v>#N/A</v>
      </c>
      <c r="F368" s="26" t="e">
        <f t="shared" ca="1" si="25"/>
        <v>#N/A</v>
      </c>
      <c r="G368" s="26" t="e">
        <f t="shared" ca="1" si="26"/>
        <v>#N/A</v>
      </c>
      <c r="H368" s="27">
        <v>0</v>
      </c>
      <c r="J368" s="28" t="e">
        <v>#N/A</v>
      </c>
      <c r="K368" s="29" t="e">
        <f t="shared" si="27"/>
        <v>#N/A</v>
      </c>
      <c r="L368" s="30" t="e">
        <f t="shared" si="28"/>
        <v>#N/A</v>
      </c>
      <c r="N368" s="24">
        <v>342</v>
      </c>
      <c r="O368" s="31">
        <v>8.0631279328660557E-2</v>
      </c>
      <c r="P368" s="32">
        <v>0.5319009975647403</v>
      </c>
      <c r="R368" s="28">
        <v>342</v>
      </c>
      <c r="S368" s="31">
        <v>4.6870449881253435</v>
      </c>
      <c r="T368" s="31">
        <v>0.64251577854156494</v>
      </c>
      <c r="U368" s="27">
        <v>23</v>
      </c>
    </row>
    <row r="369" spans="2:21" ht="15" customHeight="1" x14ac:dyDescent="0.25">
      <c r="B369" s="24">
        <v>343</v>
      </c>
      <c r="C369" s="20" t="b">
        <f t="shared" si="24"/>
        <v>0</v>
      </c>
      <c r="D369" s="25" t="e">
        <f>IF($C369,INDEX(tab_data[X],$L$14+$B369),NA())</f>
        <v>#N/A</v>
      </c>
      <c r="E369" s="25" t="e">
        <f>IF($C369,INDEX(tab_data[Y],$L$14+$B369),NA())</f>
        <v>#N/A</v>
      </c>
      <c r="F369" s="26" t="e">
        <f t="shared" ca="1" si="25"/>
        <v>#N/A</v>
      </c>
      <c r="G369" s="26" t="e">
        <f t="shared" ca="1" si="26"/>
        <v>#N/A</v>
      </c>
      <c r="H369" s="27">
        <v>0</v>
      </c>
      <c r="J369" s="28" t="e">
        <v>#N/A</v>
      </c>
      <c r="K369" s="29" t="e">
        <f t="shared" si="27"/>
        <v>#N/A</v>
      </c>
      <c r="L369" s="30" t="e">
        <f t="shared" si="28"/>
        <v>#N/A</v>
      </c>
      <c r="N369" s="24">
        <v>343</v>
      </c>
      <c r="O369" s="31">
        <v>6.2700412578248529E-2</v>
      </c>
      <c r="P369" s="32">
        <v>0.52956673039914992</v>
      </c>
      <c r="R369" s="28">
        <v>343</v>
      </c>
      <c r="S369" s="31">
        <v>4.6914605545855252</v>
      </c>
      <c r="T369" s="31">
        <v>0.64235478639602661</v>
      </c>
      <c r="U369" s="27">
        <v>23</v>
      </c>
    </row>
    <row r="370" spans="2:21" ht="15" customHeight="1" x14ac:dyDescent="0.25">
      <c r="B370" s="24">
        <v>344</v>
      </c>
      <c r="C370" s="20" t="b">
        <f t="shared" si="24"/>
        <v>0</v>
      </c>
      <c r="D370" s="25" t="e">
        <f>IF($C370,INDEX(tab_data[X],$L$14+$B370),NA())</f>
        <v>#N/A</v>
      </c>
      <c r="E370" s="25" t="e">
        <f>IF($C370,INDEX(tab_data[Y],$L$14+$B370),NA())</f>
        <v>#N/A</v>
      </c>
      <c r="F370" s="26" t="e">
        <f t="shared" ca="1" si="25"/>
        <v>#N/A</v>
      </c>
      <c r="G370" s="26" t="e">
        <f t="shared" ca="1" si="26"/>
        <v>#N/A</v>
      </c>
      <c r="H370" s="27">
        <v>0</v>
      </c>
      <c r="J370" s="28" t="e">
        <v>#N/A</v>
      </c>
      <c r="K370" s="29" t="e">
        <f t="shared" si="27"/>
        <v>#N/A</v>
      </c>
      <c r="L370" s="30" t="e">
        <f t="shared" si="28"/>
        <v>#N/A</v>
      </c>
      <c r="N370" s="24">
        <v>344</v>
      </c>
      <c r="O370" s="31">
        <v>6.149524579243576E-2</v>
      </c>
      <c r="P370" s="32">
        <v>0.52940983997682167</v>
      </c>
      <c r="R370" s="28">
        <v>344</v>
      </c>
      <c r="S370" s="31">
        <v>4.6858041622519115</v>
      </c>
      <c r="T370" s="31">
        <v>0.64219385385513306</v>
      </c>
      <c r="U370" s="27">
        <v>23</v>
      </c>
    </row>
    <row r="371" spans="2:21" ht="15" customHeight="1" x14ac:dyDescent="0.25">
      <c r="B371" s="24">
        <v>345</v>
      </c>
      <c r="C371" s="20" t="b">
        <f t="shared" si="24"/>
        <v>0</v>
      </c>
      <c r="D371" s="25" t="e">
        <f>IF($C371,INDEX(tab_data[X],$L$14+$B371),NA())</f>
        <v>#N/A</v>
      </c>
      <c r="E371" s="25" t="e">
        <f>IF($C371,INDEX(tab_data[Y],$L$14+$B371),NA())</f>
        <v>#N/A</v>
      </c>
      <c r="F371" s="26" t="e">
        <f t="shared" ca="1" si="25"/>
        <v>#N/A</v>
      </c>
      <c r="G371" s="26" t="e">
        <f t="shared" ca="1" si="26"/>
        <v>#N/A</v>
      </c>
      <c r="H371" s="27">
        <v>0</v>
      </c>
      <c r="J371" s="28" t="e">
        <v>#N/A</v>
      </c>
      <c r="K371" s="29" t="e">
        <f t="shared" si="27"/>
        <v>#N/A</v>
      </c>
      <c r="L371" s="30" t="e">
        <f t="shared" si="28"/>
        <v>#N/A</v>
      </c>
      <c r="N371" s="24">
        <v>345</v>
      </c>
      <c r="O371" s="31">
        <v>6.1459891933599194E-2</v>
      </c>
      <c r="P371" s="32">
        <v>0.5294052375583771</v>
      </c>
      <c r="R371" s="28">
        <v>345</v>
      </c>
      <c r="S371" s="31">
        <v>4.6777438889972336</v>
      </c>
      <c r="T371" s="31">
        <v>0.64203298091888428</v>
      </c>
      <c r="U371" s="27">
        <v>23</v>
      </c>
    </row>
    <row r="372" spans="2:21" ht="15" customHeight="1" x14ac:dyDescent="0.25">
      <c r="B372" s="24">
        <v>346</v>
      </c>
      <c r="C372" s="20" t="b">
        <f t="shared" si="24"/>
        <v>0</v>
      </c>
      <c r="D372" s="25" t="e">
        <f>IF($C372,INDEX(tab_data[X],$L$14+$B372),NA())</f>
        <v>#N/A</v>
      </c>
      <c r="E372" s="25" t="e">
        <f>IF($C372,INDEX(tab_data[Y],$L$14+$B372),NA())</f>
        <v>#N/A</v>
      </c>
      <c r="F372" s="26" t="e">
        <f t="shared" ca="1" si="25"/>
        <v>#N/A</v>
      </c>
      <c r="G372" s="26" t="e">
        <f t="shared" ca="1" si="26"/>
        <v>#N/A</v>
      </c>
      <c r="H372" s="27">
        <v>0</v>
      </c>
      <c r="J372" s="28" t="e">
        <v>#N/A</v>
      </c>
      <c r="K372" s="29" t="e">
        <f t="shared" si="27"/>
        <v>#N/A</v>
      </c>
      <c r="L372" s="30" t="e">
        <f t="shared" si="28"/>
        <v>#N/A</v>
      </c>
      <c r="N372" s="24">
        <v>346</v>
      </c>
      <c r="O372" s="31">
        <v>6.1456174896674536E-2</v>
      </c>
      <c r="P372" s="32">
        <v>0.52940475366892736</v>
      </c>
      <c r="R372" s="28">
        <v>346</v>
      </c>
      <c r="S372" s="31">
        <v>4.6890719377512076</v>
      </c>
      <c r="T372" s="31">
        <v>0.64187216758728027</v>
      </c>
      <c r="U372" s="27">
        <v>23</v>
      </c>
    </row>
    <row r="373" spans="2:21" ht="15" customHeight="1" x14ac:dyDescent="0.25">
      <c r="B373" s="24">
        <v>347</v>
      </c>
      <c r="C373" s="20" t="b">
        <f t="shared" si="24"/>
        <v>0</v>
      </c>
      <c r="D373" s="25" t="e">
        <f>IF($C373,INDEX(tab_data[X],$L$14+$B373),NA())</f>
        <v>#N/A</v>
      </c>
      <c r="E373" s="25" t="e">
        <f>IF($C373,INDEX(tab_data[Y],$L$14+$B373),NA())</f>
        <v>#N/A</v>
      </c>
      <c r="F373" s="26" t="e">
        <f t="shared" ca="1" si="25"/>
        <v>#N/A</v>
      </c>
      <c r="G373" s="26" t="e">
        <f t="shared" ca="1" si="26"/>
        <v>#N/A</v>
      </c>
      <c r="H373" s="27">
        <v>0</v>
      </c>
      <c r="J373" s="28" t="e">
        <v>#N/A</v>
      </c>
      <c r="K373" s="29" t="e">
        <f t="shared" si="27"/>
        <v>#N/A</v>
      </c>
      <c r="L373" s="30" t="e">
        <f t="shared" si="28"/>
        <v>#N/A</v>
      </c>
      <c r="N373" s="24">
        <v>347</v>
      </c>
      <c r="O373" s="31">
        <v>6.1456161994258351E-2</v>
      </c>
      <c r="P373" s="32">
        <v>0.52940475198927139</v>
      </c>
      <c r="R373" s="28">
        <v>347</v>
      </c>
      <c r="S373" s="31">
        <v>4.6897074335038802</v>
      </c>
      <c r="T373" s="31">
        <v>0.64171135425567627</v>
      </c>
      <c r="U373" s="27">
        <v>23</v>
      </c>
    </row>
    <row r="374" spans="2:21" ht="15" customHeight="1" x14ac:dyDescent="0.25">
      <c r="B374" s="24">
        <v>348</v>
      </c>
      <c r="C374" s="20" t="b">
        <f t="shared" si="24"/>
        <v>0</v>
      </c>
      <c r="D374" s="25" t="e">
        <f>IF($C374,INDEX(tab_data[X],$L$14+$B374),NA())</f>
        <v>#N/A</v>
      </c>
      <c r="E374" s="25" t="e">
        <f>IF($C374,INDEX(tab_data[Y],$L$14+$B374),NA())</f>
        <v>#N/A</v>
      </c>
      <c r="F374" s="26" t="e">
        <f t="shared" ca="1" si="25"/>
        <v>#N/A</v>
      </c>
      <c r="G374" s="26" t="e">
        <f t="shared" ca="1" si="26"/>
        <v>#N/A</v>
      </c>
      <c r="H374" s="27">
        <v>0</v>
      </c>
      <c r="J374" s="28" t="e">
        <v>#N/A</v>
      </c>
      <c r="K374" s="29" t="e">
        <f t="shared" si="27"/>
        <v>#N/A</v>
      </c>
      <c r="L374" s="30" t="e">
        <f t="shared" si="28"/>
        <v>#N/A</v>
      </c>
      <c r="N374" s="24">
        <v>348</v>
      </c>
      <c r="O374" s="31">
        <v>6.1456161856941083E-2</v>
      </c>
      <c r="P374" s="32">
        <v>0.52940475197139525</v>
      </c>
      <c r="R374" s="28">
        <v>348</v>
      </c>
      <c r="S374" s="31">
        <v>4.6809983297781956</v>
      </c>
      <c r="T374" s="31">
        <v>0.64155060052871704</v>
      </c>
      <c r="U374" s="27">
        <v>23</v>
      </c>
    </row>
    <row r="375" spans="2:21" ht="15" customHeight="1" x14ac:dyDescent="0.25">
      <c r="B375" s="24">
        <v>349</v>
      </c>
      <c r="C375" s="20" t="b">
        <f t="shared" si="24"/>
        <v>0</v>
      </c>
      <c r="D375" s="25" t="e">
        <f>IF($C375,INDEX(tab_data[X],$L$14+$B375),NA())</f>
        <v>#N/A</v>
      </c>
      <c r="E375" s="25" t="e">
        <f>IF($C375,INDEX(tab_data[Y],$L$14+$B375),NA())</f>
        <v>#N/A</v>
      </c>
      <c r="F375" s="26" t="e">
        <f t="shared" ca="1" si="25"/>
        <v>#N/A</v>
      </c>
      <c r="G375" s="26" t="e">
        <f t="shared" ca="1" si="26"/>
        <v>#N/A</v>
      </c>
      <c r="H375" s="27">
        <v>0</v>
      </c>
      <c r="J375" s="28" t="e">
        <v>#N/A</v>
      </c>
      <c r="K375" s="29" t="e">
        <f t="shared" si="27"/>
        <v>#N/A</v>
      </c>
      <c r="L375" s="30" t="e">
        <f t="shared" si="28"/>
        <v>#N/A</v>
      </c>
      <c r="N375" s="24">
        <v>349</v>
      </c>
      <c r="O375" s="31">
        <v>6.1456161846981411E-2</v>
      </c>
      <c r="P375" s="32">
        <v>0.52940475197009873</v>
      </c>
      <c r="R375" s="28">
        <v>349</v>
      </c>
      <c r="S375" s="31">
        <v>4.6598850355785286</v>
      </c>
      <c r="T375" s="31">
        <v>0.64138984680175781</v>
      </c>
      <c r="U375" s="27">
        <v>23</v>
      </c>
    </row>
    <row r="376" spans="2:21" ht="15" customHeight="1" x14ac:dyDescent="0.25">
      <c r="B376" s="24">
        <v>350</v>
      </c>
      <c r="C376" s="20" t="b">
        <f t="shared" si="24"/>
        <v>0</v>
      </c>
      <c r="D376" s="25" t="e">
        <f>IF($C376,INDEX(tab_data[X],$L$14+$B376),NA())</f>
        <v>#N/A</v>
      </c>
      <c r="E376" s="25" t="e">
        <f>IF($C376,INDEX(tab_data[Y],$L$14+$B376),NA())</f>
        <v>#N/A</v>
      </c>
      <c r="F376" s="26" t="e">
        <f t="shared" ca="1" si="25"/>
        <v>#N/A</v>
      </c>
      <c r="G376" s="26" t="e">
        <f t="shared" ca="1" si="26"/>
        <v>#N/A</v>
      </c>
      <c r="H376" s="27">
        <v>0</v>
      </c>
      <c r="J376" s="28" t="e">
        <v>#N/A</v>
      </c>
      <c r="K376" s="29" t="e">
        <f t="shared" si="27"/>
        <v>#N/A</v>
      </c>
      <c r="L376" s="30" t="e">
        <f t="shared" si="28"/>
        <v>#N/A</v>
      </c>
      <c r="N376" s="24">
        <v>350</v>
      </c>
      <c r="O376" s="31">
        <v>6.1456161846630976E-2</v>
      </c>
      <c r="P376" s="32">
        <v>0.5294047519700531</v>
      </c>
      <c r="R376" s="28">
        <v>350</v>
      </c>
      <c r="S376" s="31">
        <v>4.6799636136263025</v>
      </c>
      <c r="T376" s="31">
        <v>0.64122915267944336</v>
      </c>
      <c r="U376" s="27">
        <v>23</v>
      </c>
    </row>
    <row r="377" spans="2:21" ht="15" customHeight="1" x14ac:dyDescent="0.25">
      <c r="B377" s="24">
        <v>351</v>
      </c>
      <c r="C377" s="20" t="b">
        <f t="shared" si="24"/>
        <v>0</v>
      </c>
      <c r="D377" s="25" t="e">
        <f>IF($C377,INDEX(tab_data[X],$L$14+$B377),NA())</f>
        <v>#N/A</v>
      </c>
      <c r="E377" s="25" t="e">
        <f>IF($C377,INDEX(tab_data[Y],$L$14+$B377),NA())</f>
        <v>#N/A</v>
      </c>
      <c r="F377" s="26" t="e">
        <f t="shared" ca="1" si="25"/>
        <v>#N/A</v>
      </c>
      <c r="G377" s="26" t="e">
        <f t="shared" ca="1" si="26"/>
        <v>#N/A</v>
      </c>
      <c r="H377" s="27">
        <v>0</v>
      </c>
      <c r="J377" s="28" t="e">
        <v>#N/A</v>
      </c>
      <c r="K377" s="29" t="e">
        <f t="shared" si="27"/>
        <v>#N/A</v>
      </c>
      <c r="L377" s="30" t="e">
        <f t="shared" si="28"/>
        <v>#N/A</v>
      </c>
      <c r="N377" s="24">
        <v>351</v>
      </c>
      <c r="O377" s="31">
        <v>6.1456161846630643E-2</v>
      </c>
      <c r="P377" s="32">
        <v>0.5294047519700531</v>
      </c>
      <c r="R377" s="28">
        <v>351</v>
      </c>
      <c r="S377" s="31">
        <v>4.6728385766538816</v>
      </c>
      <c r="T377" s="31">
        <v>0.64106851816177368</v>
      </c>
      <c r="U377" s="27">
        <v>23</v>
      </c>
    </row>
    <row r="378" spans="2:21" ht="15" customHeight="1" x14ac:dyDescent="0.25">
      <c r="B378" s="24">
        <v>352</v>
      </c>
      <c r="C378" s="20" t="b">
        <f t="shared" si="24"/>
        <v>0</v>
      </c>
      <c r="D378" s="25" t="e">
        <f>IF($C378,INDEX(tab_data[X],$L$14+$B378),NA())</f>
        <v>#N/A</v>
      </c>
      <c r="E378" s="25" t="e">
        <f>IF($C378,INDEX(tab_data[Y],$L$14+$B378),NA())</f>
        <v>#N/A</v>
      </c>
      <c r="F378" s="26" t="e">
        <f t="shared" ca="1" si="25"/>
        <v>#N/A</v>
      </c>
      <c r="G378" s="26" t="e">
        <f t="shared" ca="1" si="26"/>
        <v>#N/A</v>
      </c>
      <c r="H378" s="27">
        <v>0</v>
      </c>
      <c r="J378" s="28" t="e">
        <v>#N/A</v>
      </c>
      <c r="K378" s="29" t="e">
        <f t="shared" si="27"/>
        <v>#N/A</v>
      </c>
      <c r="L378" s="30" t="e">
        <f t="shared" si="28"/>
        <v>#N/A</v>
      </c>
      <c r="N378" s="24">
        <v>352</v>
      </c>
      <c r="O378" s="31">
        <v>6.1456161846630483E-2</v>
      </c>
      <c r="P378" s="32">
        <v>0.52940475197005288</v>
      </c>
      <c r="R378" s="28">
        <v>352</v>
      </c>
      <c r="S378" s="31">
        <v>4.6760041227350646</v>
      </c>
      <c r="T378" s="31">
        <v>0.64090794324874878</v>
      </c>
      <c r="U378" s="27">
        <v>23</v>
      </c>
    </row>
    <row r="379" spans="2:21" ht="15" customHeight="1" x14ac:dyDescent="0.25">
      <c r="B379" s="24">
        <v>353</v>
      </c>
      <c r="C379" s="20" t="b">
        <f t="shared" si="24"/>
        <v>0</v>
      </c>
      <c r="D379" s="25" t="e">
        <f>IF($C379,INDEX(tab_data[X],$L$14+$B379),NA())</f>
        <v>#N/A</v>
      </c>
      <c r="E379" s="25" t="e">
        <f>IF($C379,INDEX(tab_data[Y],$L$14+$B379),NA())</f>
        <v>#N/A</v>
      </c>
      <c r="F379" s="26" t="e">
        <f t="shared" ca="1" si="25"/>
        <v>#N/A</v>
      </c>
      <c r="G379" s="26" t="e">
        <f t="shared" ca="1" si="26"/>
        <v>#N/A</v>
      </c>
      <c r="H379" s="27">
        <v>0</v>
      </c>
      <c r="J379" s="28" t="e">
        <v>#N/A</v>
      </c>
      <c r="K379" s="29" t="e">
        <f t="shared" si="27"/>
        <v>#N/A</v>
      </c>
      <c r="L379" s="30" t="e">
        <f t="shared" si="28"/>
        <v>#N/A</v>
      </c>
      <c r="N379" s="24">
        <v>353</v>
      </c>
      <c r="O379" s="31">
        <v>6.1456161846630476E-2</v>
      </c>
      <c r="P379" s="32">
        <v>0.52940475197005288</v>
      </c>
      <c r="R379" s="28">
        <v>353</v>
      </c>
      <c r="S379" s="31">
        <v>4.6759728774765543</v>
      </c>
      <c r="T379" s="31">
        <v>0.64074736833572388</v>
      </c>
      <c r="U379" s="27">
        <v>23</v>
      </c>
    </row>
    <row r="380" spans="2:21" ht="15" customHeight="1" x14ac:dyDescent="0.25">
      <c r="B380" s="24">
        <v>354</v>
      </c>
      <c r="C380" s="20" t="b">
        <f t="shared" ref="C380:C443" si="29">B380&lt;=myMaxCities</f>
        <v>0</v>
      </c>
      <c r="D380" s="25" t="e">
        <f>IF($C380,INDEX(tab_data[X],$L$14+$B380),NA())</f>
        <v>#N/A</v>
      </c>
      <c r="E380" s="25" t="e">
        <f>IF($C380,INDEX(tab_data[Y],$L$14+$B380),NA())</f>
        <v>#N/A</v>
      </c>
      <c r="F380" s="26" t="e">
        <f t="shared" ref="F380:F443" ca="1" si="30">(D380-$G$21)/$G$22</f>
        <v>#N/A</v>
      </c>
      <c r="G380" s="26" t="e">
        <f t="shared" ref="G380:G443" ca="1" si="31">(E380-$H$21)/$H$22</f>
        <v>#N/A</v>
      </c>
      <c r="H380" s="27">
        <v>0</v>
      </c>
      <c r="J380" s="28" t="e">
        <v>#N/A</v>
      </c>
      <c r="K380" s="29" t="e">
        <f t="shared" si="27"/>
        <v>#N/A</v>
      </c>
      <c r="L380" s="30" t="e">
        <f t="shared" si="28"/>
        <v>#N/A</v>
      </c>
      <c r="N380" s="24">
        <v>354</v>
      </c>
      <c r="O380" s="31">
        <v>6.1456161846630428E-2</v>
      </c>
      <c r="P380" s="32">
        <v>0.52940475197005288</v>
      </c>
      <c r="R380" s="28">
        <v>354</v>
      </c>
      <c r="S380" s="31">
        <v>4.6726247490103594</v>
      </c>
      <c r="T380" s="31">
        <v>0.64058685302734375</v>
      </c>
      <c r="U380" s="27">
        <v>23</v>
      </c>
    </row>
    <row r="381" spans="2:21" ht="15" customHeight="1" x14ac:dyDescent="0.25">
      <c r="B381" s="24">
        <v>355</v>
      </c>
      <c r="C381" s="20" t="b">
        <f t="shared" si="29"/>
        <v>0</v>
      </c>
      <c r="D381" s="25" t="e">
        <f>IF($C381,INDEX(tab_data[X],$L$14+$B381),NA())</f>
        <v>#N/A</v>
      </c>
      <c r="E381" s="25" t="e">
        <f>IF($C381,INDEX(tab_data[Y],$L$14+$B381),NA())</f>
        <v>#N/A</v>
      </c>
      <c r="F381" s="26" t="e">
        <f t="shared" ca="1" si="30"/>
        <v>#N/A</v>
      </c>
      <c r="G381" s="26" t="e">
        <f t="shared" ca="1" si="31"/>
        <v>#N/A</v>
      </c>
      <c r="H381" s="27">
        <v>0</v>
      </c>
      <c r="J381" s="28" t="e">
        <v>#N/A</v>
      </c>
      <c r="K381" s="29" t="e">
        <f t="shared" si="27"/>
        <v>#N/A</v>
      </c>
      <c r="L381" s="30" t="e">
        <f t="shared" si="28"/>
        <v>#N/A</v>
      </c>
      <c r="N381" s="24">
        <v>355</v>
      </c>
      <c r="O381" s="31">
        <v>6.1456161846629657E-2</v>
      </c>
      <c r="P381" s="32">
        <v>0.5294047519700521</v>
      </c>
      <c r="R381" s="28">
        <v>355</v>
      </c>
      <c r="S381" s="31">
        <v>4.6933579432810673</v>
      </c>
      <c r="T381" s="31">
        <v>0.64042633771896362</v>
      </c>
      <c r="U381" s="27">
        <v>23</v>
      </c>
    </row>
    <row r="382" spans="2:21" ht="15" customHeight="1" x14ac:dyDescent="0.25">
      <c r="B382" s="24">
        <v>356</v>
      </c>
      <c r="C382" s="20" t="b">
        <f t="shared" si="29"/>
        <v>0</v>
      </c>
      <c r="D382" s="25" t="e">
        <f>IF($C382,INDEX(tab_data[X],$L$14+$B382),NA())</f>
        <v>#N/A</v>
      </c>
      <c r="E382" s="25" t="e">
        <f>IF($C382,INDEX(tab_data[Y],$L$14+$B382),NA())</f>
        <v>#N/A</v>
      </c>
      <c r="F382" s="26" t="e">
        <f t="shared" ca="1" si="30"/>
        <v>#N/A</v>
      </c>
      <c r="G382" s="26" t="e">
        <f t="shared" ca="1" si="31"/>
        <v>#N/A</v>
      </c>
      <c r="H382" s="27">
        <v>0</v>
      </c>
      <c r="J382" s="28" t="e">
        <v>#N/A</v>
      </c>
      <c r="K382" s="29" t="e">
        <f t="shared" si="27"/>
        <v>#N/A</v>
      </c>
      <c r="L382" s="30" t="e">
        <f t="shared" si="28"/>
        <v>#N/A</v>
      </c>
      <c r="N382" s="24">
        <v>356</v>
      </c>
      <c r="O382" s="31">
        <v>6.1456161846625876E-2</v>
      </c>
      <c r="P382" s="32">
        <v>0.5294047519700481</v>
      </c>
      <c r="R382" s="28">
        <v>356</v>
      </c>
      <c r="S382" s="31">
        <v>4.692191067006223</v>
      </c>
      <c r="T382" s="31">
        <v>0.64026594161987305</v>
      </c>
      <c r="U382" s="27">
        <v>23</v>
      </c>
    </row>
    <row r="383" spans="2:21" ht="15" customHeight="1" x14ac:dyDescent="0.25">
      <c r="B383" s="24">
        <v>357</v>
      </c>
      <c r="C383" s="20" t="b">
        <f t="shared" si="29"/>
        <v>0</v>
      </c>
      <c r="D383" s="25" t="e">
        <f>IF($C383,INDEX(tab_data[X],$L$14+$B383),NA())</f>
        <v>#N/A</v>
      </c>
      <c r="E383" s="25" t="e">
        <f>IF($C383,INDEX(tab_data[Y],$L$14+$B383),NA())</f>
        <v>#N/A</v>
      </c>
      <c r="F383" s="26" t="e">
        <f t="shared" ca="1" si="30"/>
        <v>#N/A</v>
      </c>
      <c r="G383" s="26" t="e">
        <f t="shared" ca="1" si="31"/>
        <v>#N/A</v>
      </c>
      <c r="H383" s="27">
        <v>0</v>
      </c>
      <c r="J383" s="28" t="e">
        <v>#N/A</v>
      </c>
      <c r="K383" s="29" t="e">
        <f t="shared" si="27"/>
        <v>#N/A</v>
      </c>
      <c r="L383" s="30" t="e">
        <f t="shared" si="28"/>
        <v>#N/A</v>
      </c>
      <c r="N383" s="24">
        <v>357</v>
      </c>
      <c r="O383" s="31">
        <v>6.1456161839440859E-2</v>
      </c>
      <c r="P383" s="32">
        <v>0.52940475196246595</v>
      </c>
      <c r="R383" s="28">
        <v>357</v>
      </c>
      <c r="S383" s="31">
        <v>4.6694920226826175</v>
      </c>
      <c r="T383" s="31">
        <v>0.64010554552078247</v>
      </c>
      <c r="U383" s="27">
        <v>23</v>
      </c>
    </row>
    <row r="384" spans="2:21" ht="15" customHeight="1" x14ac:dyDescent="0.25">
      <c r="B384" s="24">
        <v>358</v>
      </c>
      <c r="C384" s="20" t="b">
        <f t="shared" si="29"/>
        <v>0</v>
      </c>
      <c r="D384" s="25" t="e">
        <f>IF($C384,INDEX(tab_data[X],$L$14+$B384),NA())</f>
        <v>#N/A</v>
      </c>
      <c r="E384" s="25" t="e">
        <f>IF($C384,INDEX(tab_data[Y],$L$14+$B384),NA())</f>
        <v>#N/A</v>
      </c>
      <c r="F384" s="26" t="e">
        <f t="shared" ca="1" si="30"/>
        <v>#N/A</v>
      </c>
      <c r="G384" s="26" t="e">
        <f t="shared" ca="1" si="31"/>
        <v>#N/A</v>
      </c>
      <c r="H384" s="27">
        <v>0</v>
      </c>
      <c r="J384" s="28" t="e">
        <v>#N/A</v>
      </c>
      <c r="K384" s="29" t="e">
        <f t="shared" si="27"/>
        <v>#N/A</v>
      </c>
      <c r="L384" s="30" t="e">
        <f t="shared" si="28"/>
        <v>#N/A</v>
      </c>
      <c r="N384" s="24">
        <v>358</v>
      </c>
      <c r="O384" s="31">
        <v>6.1456161588266965E-2</v>
      </c>
      <c r="P384" s="32">
        <v>0.52940475169740786</v>
      </c>
      <c r="R384" s="28">
        <v>358</v>
      </c>
      <c r="S384" s="31">
        <v>4.66947610580476</v>
      </c>
      <c r="T384" s="31">
        <v>0.63994514942169189</v>
      </c>
      <c r="U384" s="27">
        <v>23</v>
      </c>
    </row>
    <row r="385" spans="2:21" ht="15" customHeight="1" x14ac:dyDescent="0.25">
      <c r="B385" s="24">
        <v>359</v>
      </c>
      <c r="C385" s="20" t="b">
        <f t="shared" si="29"/>
        <v>0</v>
      </c>
      <c r="D385" s="25" t="e">
        <f>IF($C385,INDEX(tab_data[X],$L$14+$B385),NA())</f>
        <v>#N/A</v>
      </c>
      <c r="E385" s="25" t="e">
        <f>IF($C385,INDEX(tab_data[Y],$L$14+$B385),NA())</f>
        <v>#N/A</v>
      </c>
      <c r="F385" s="26" t="e">
        <f t="shared" ca="1" si="30"/>
        <v>#N/A</v>
      </c>
      <c r="G385" s="26" t="e">
        <f t="shared" ca="1" si="31"/>
        <v>#N/A</v>
      </c>
      <c r="H385" s="27">
        <v>0</v>
      </c>
      <c r="J385" s="28" t="e">
        <v>#N/A</v>
      </c>
      <c r="K385" s="29" t="e">
        <f t="shared" si="27"/>
        <v>#N/A</v>
      </c>
      <c r="L385" s="30" t="e">
        <f t="shared" si="28"/>
        <v>#N/A</v>
      </c>
      <c r="N385" s="24">
        <v>359</v>
      </c>
      <c r="O385" s="31">
        <v>6.1456158067078805E-2</v>
      </c>
      <c r="P385" s="32">
        <v>0.52940474798157888</v>
      </c>
      <c r="R385" s="28">
        <v>359</v>
      </c>
      <c r="S385" s="31">
        <v>4.5999927465623367</v>
      </c>
      <c r="T385" s="31">
        <v>0.63978487253189087</v>
      </c>
      <c r="U385" s="27">
        <v>23</v>
      </c>
    </row>
    <row r="386" spans="2:21" ht="15" customHeight="1" x14ac:dyDescent="0.25">
      <c r="B386" s="24">
        <v>360</v>
      </c>
      <c r="C386" s="20" t="b">
        <f t="shared" si="29"/>
        <v>0</v>
      </c>
      <c r="D386" s="25" t="e">
        <f>IF($C386,INDEX(tab_data[X],$L$14+$B386),NA())</f>
        <v>#N/A</v>
      </c>
      <c r="E386" s="25" t="e">
        <f>IF($C386,INDEX(tab_data[Y],$L$14+$B386),NA())</f>
        <v>#N/A</v>
      </c>
      <c r="F386" s="26" t="e">
        <f t="shared" ca="1" si="30"/>
        <v>#N/A</v>
      </c>
      <c r="G386" s="26" t="e">
        <f t="shared" ca="1" si="31"/>
        <v>#N/A</v>
      </c>
      <c r="H386" s="27">
        <v>0</v>
      </c>
      <c r="J386" s="28" t="e">
        <v>#N/A</v>
      </c>
      <c r="K386" s="29" t="e">
        <f t="shared" si="27"/>
        <v>#N/A</v>
      </c>
      <c r="L386" s="30" t="e">
        <f t="shared" si="28"/>
        <v>#N/A</v>
      </c>
      <c r="N386" s="24">
        <v>360</v>
      </c>
      <c r="O386" s="31">
        <v>6.1456143893448133E-2</v>
      </c>
      <c r="P386" s="32">
        <v>0.52940473302447189</v>
      </c>
      <c r="R386" s="28">
        <v>360</v>
      </c>
      <c r="S386" s="31">
        <v>4.5428715260723811</v>
      </c>
      <c r="T386" s="31">
        <v>0.63962453603744507</v>
      </c>
      <c r="U386" s="27">
        <v>23</v>
      </c>
    </row>
    <row r="387" spans="2:21" ht="15" customHeight="1" x14ac:dyDescent="0.25">
      <c r="B387" s="24">
        <v>361</v>
      </c>
      <c r="C387" s="20" t="b">
        <f t="shared" si="29"/>
        <v>0</v>
      </c>
      <c r="D387" s="25" t="e">
        <f>IF($C387,INDEX(tab_data[X],$L$14+$B387),NA())</f>
        <v>#N/A</v>
      </c>
      <c r="E387" s="25" t="e">
        <f>IF($C387,INDEX(tab_data[Y],$L$14+$B387),NA())</f>
        <v>#N/A</v>
      </c>
      <c r="F387" s="26" t="e">
        <f t="shared" ca="1" si="30"/>
        <v>#N/A</v>
      </c>
      <c r="G387" s="26" t="e">
        <f t="shared" ca="1" si="31"/>
        <v>#N/A</v>
      </c>
      <c r="H387" s="27">
        <v>0</v>
      </c>
      <c r="J387" s="28" t="e">
        <v>#N/A</v>
      </c>
      <c r="K387" s="29" t="e">
        <f t="shared" si="27"/>
        <v>#N/A</v>
      </c>
      <c r="L387" s="30" t="e">
        <f t="shared" si="28"/>
        <v>#N/A</v>
      </c>
      <c r="N387" s="24">
        <v>361</v>
      </c>
      <c r="O387" s="31">
        <v>6.1401361160497721E-2</v>
      </c>
      <c r="P387" s="32">
        <v>0.52934692206411571</v>
      </c>
      <c r="R387" s="28">
        <v>361</v>
      </c>
      <c r="S387" s="31">
        <v>4.5440463129770734</v>
      </c>
      <c r="T387" s="31">
        <v>0.63946431875228882</v>
      </c>
      <c r="U387" s="27">
        <v>23</v>
      </c>
    </row>
    <row r="388" spans="2:21" ht="15" customHeight="1" x14ac:dyDescent="0.25">
      <c r="B388" s="24">
        <v>362</v>
      </c>
      <c r="C388" s="20" t="b">
        <f t="shared" si="29"/>
        <v>0</v>
      </c>
      <c r="D388" s="25" t="e">
        <f>IF($C388,INDEX(tab_data[X],$L$14+$B388),NA())</f>
        <v>#N/A</v>
      </c>
      <c r="E388" s="25" t="e">
        <f>IF($C388,INDEX(tab_data[Y],$L$14+$B388),NA())</f>
        <v>#N/A</v>
      </c>
      <c r="F388" s="26" t="e">
        <f t="shared" ca="1" si="30"/>
        <v>#N/A</v>
      </c>
      <c r="G388" s="26" t="e">
        <f t="shared" ca="1" si="31"/>
        <v>#N/A</v>
      </c>
      <c r="H388" s="27">
        <v>0</v>
      </c>
      <c r="J388" s="28" t="e">
        <v>#N/A</v>
      </c>
      <c r="K388" s="29" t="e">
        <f t="shared" si="27"/>
        <v>#N/A</v>
      </c>
      <c r="L388" s="30" t="e">
        <f t="shared" si="28"/>
        <v>#N/A</v>
      </c>
      <c r="N388" s="24">
        <v>362</v>
      </c>
      <c r="O388" s="31">
        <v>6.1228194727925851E-2</v>
      </c>
      <c r="P388" s="32">
        <v>0.5291641835034554</v>
      </c>
      <c r="R388" s="28">
        <v>362</v>
      </c>
      <c r="S388" s="31">
        <v>4.5765831866115683</v>
      </c>
      <c r="T388" s="31">
        <v>0.63930410146713257</v>
      </c>
      <c r="U388" s="27">
        <v>23</v>
      </c>
    </row>
    <row r="389" spans="2:21" ht="15" customHeight="1" x14ac:dyDescent="0.25">
      <c r="B389" s="24">
        <v>363</v>
      </c>
      <c r="C389" s="20" t="b">
        <f t="shared" si="29"/>
        <v>0</v>
      </c>
      <c r="D389" s="25" t="e">
        <f>IF($C389,INDEX(tab_data[X],$L$14+$B389),NA())</f>
        <v>#N/A</v>
      </c>
      <c r="E389" s="25" t="e">
        <f>IF($C389,INDEX(tab_data[Y],$L$14+$B389),NA())</f>
        <v>#N/A</v>
      </c>
      <c r="F389" s="26" t="e">
        <f t="shared" ca="1" si="30"/>
        <v>#N/A</v>
      </c>
      <c r="G389" s="26" t="e">
        <f t="shared" ca="1" si="31"/>
        <v>#N/A</v>
      </c>
      <c r="H389" s="27">
        <v>0</v>
      </c>
      <c r="J389" s="28" t="e">
        <v>#N/A</v>
      </c>
      <c r="K389" s="29" t="e">
        <f t="shared" si="27"/>
        <v>#N/A</v>
      </c>
      <c r="L389" s="30" t="e">
        <f t="shared" si="28"/>
        <v>#N/A</v>
      </c>
      <c r="N389" s="24">
        <v>363</v>
      </c>
      <c r="O389" s="31">
        <v>5.9247784736597607E-2</v>
      </c>
      <c r="P389" s="32">
        <v>0.52707430230674801</v>
      </c>
      <c r="R389" s="28">
        <v>363</v>
      </c>
      <c r="S389" s="31">
        <v>4.5501639826844062</v>
      </c>
      <c r="T389" s="31">
        <v>0.63914394378662109</v>
      </c>
      <c r="U389" s="27">
        <v>23</v>
      </c>
    </row>
    <row r="390" spans="2:21" ht="15" customHeight="1" x14ac:dyDescent="0.25">
      <c r="B390" s="24">
        <v>364</v>
      </c>
      <c r="C390" s="20" t="b">
        <f t="shared" si="29"/>
        <v>0</v>
      </c>
      <c r="D390" s="25" t="e">
        <f>IF($C390,INDEX(tab_data[X],$L$14+$B390),NA())</f>
        <v>#N/A</v>
      </c>
      <c r="E390" s="25" t="e">
        <f>IF($C390,INDEX(tab_data[Y],$L$14+$B390),NA())</f>
        <v>#N/A</v>
      </c>
      <c r="F390" s="26" t="e">
        <f t="shared" ca="1" si="30"/>
        <v>#N/A</v>
      </c>
      <c r="G390" s="26" t="e">
        <f t="shared" ca="1" si="31"/>
        <v>#N/A</v>
      </c>
      <c r="H390" s="27">
        <v>0</v>
      </c>
      <c r="J390" s="28" t="e">
        <v>#N/A</v>
      </c>
      <c r="K390" s="29" t="e">
        <f t="shared" si="27"/>
        <v>#N/A</v>
      </c>
      <c r="L390" s="30" t="e">
        <f t="shared" si="28"/>
        <v>#N/A</v>
      </c>
      <c r="N390" s="24">
        <v>364</v>
      </c>
      <c r="O390" s="31">
        <v>4.1167600858219786E-2</v>
      </c>
      <c r="P390" s="32">
        <v>0.50799469935287078</v>
      </c>
      <c r="R390" s="28">
        <v>364</v>
      </c>
      <c r="S390" s="31">
        <v>4.537994636932857</v>
      </c>
      <c r="T390" s="31">
        <v>0.63898384571075439</v>
      </c>
      <c r="U390" s="27">
        <v>23</v>
      </c>
    </row>
    <row r="391" spans="2:21" ht="15" customHeight="1" x14ac:dyDescent="0.25">
      <c r="B391" s="24">
        <v>365</v>
      </c>
      <c r="C391" s="20" t="b">
        <f t="shared" si="29"/>
        <v>0</v>
      </c>
      <c r="D391" s="25" t="e">
        <f>IF($C391,INDEX(tab_data[X],$L$14+$B391),NA())</f>
        <v>#N/A</v>
      </c>
      <c r="E391" s="25" t="e">
        <f>IF($C391,INDEX(tab_data[Y],$L$14+$B391),NA())</f>
        <v>#N/A</v>
      </c>
      <c r="F391" s="26" t="e">
        <f t="shared" ca="1" si="30"/>
        <v>#N/A</v>
      </c>
      <c r="G391" s="26" t="e">
        <f t="shared" ca="1" si="31"/>
        <v>#N/A</v>
      </c>
      <c r="H391" s="27">
        <v>0</v>
      </c>
      <c r="J391" s="28" t="e">
        <v>#N/A</v>
      </c>
      <c r="K391" s="29" t="e">
        <f t="shared" si="27"/>
        <v>#N/A</v>
      </c>
      <c r="L391" s="30" t="e">
        <f t="shared" si="28"/>
        <v>#N/A</v>
      </c>
      <c r="N391" s="24">
        <v>365</v>
      </c>
      <c r="O391" s="31">
        <v>2.9963143821043994E-2</v>
      </c>
      <c r="P391" s="32">
        <v>0.49617089307849171</v>
      </c>
      <c r="R391" s="28">
        <v>365</v>
      </c>
      <c r="S391" s="31">
        <v>4.529788335299509</v>
      </c>
      <c r="T391" s="31">
        <v>0.6388237476348877</v>
      </c>
      <c r="U391" s="27">
        <v>23</v>
      </c>
    </row>
    <row r="392" spans="2:21" ht="15" customHeight="1" x14ac:dyDescent="0.25">
      <c r="B392" s="24">
        <v>366</v>
      </c>
      <c r="C392" s="20" t="b">
        <f t="shared" si="29"/>
        <v>0</v>
      </c>
      <c r="D392" s="25" t="e">
        <f>IF($C392,INDEX(tab_data[X],$L$14+$B392),NA())</f>
        <v>#N/A</v>
      </c>
      <c r="E392" s="25" t="e">
        <f>IF($C392,INDEX(tab_data[Y],$L$14+$B392),NA())</f>
        <v>#N/A</v>
      </c>
      <c r="F392" s="26" t="e">
        <f t="shared" ca="1" si="30"/>
        <v>#N/A</v>
      </c>
      <c r="G392" s="26" t="e">
        <f t="shared" ca="1" si="31"/>
        <v>#N/A</v>
      </c>
      <c r="H392" s="27">
        <v>0</v>
      </c>
      <c r="J392" s="28" t="e">
        <v>#N/A</v>
      </c>
      <c r="K392" s="29" t="e">
        <f t="shared" si="27"/>
        <v>#N/A</v>
      </c>
      <c r="L392" s="30" t="e">
        <f t="shared" si="28"/>
        <v>#N/A</v>
      </c>
      <c r="N392" s="24">
        <v>366</v>
      </c>
      <c r="O392" s="31">
        <v>2.8935259321987095E-2</v>
      </c>
      <c r="P392" s="32">
        <v>0.49508619016527056</v>
      </c>
      <c r="R392" s="28">
        <v>366</v>
      </c>
      <c r="S392" s="31">
        <v>4.4941133836065221</v>
      </c>
      <c r="T392" s="31">
        <v>0.63866370916366577</v>
      </c>
      <c r="U392" s="27">
        <v>23</v>
      </c>
    </row>
    <row r="393" spans="2:21" ht="15" customHeight="1" x14ac:dyDescent="0.25">
      <c r="B393" s="24">
        <v>367</v>
      </c>
      <c r="C393" s="20" t="b">
        <f t="shared" si="29"/>
        <v>0</v>
      </c>
      <c r="D393" s="25" t="e">
        <f>IF($C393,INDEX(tab_data[X],$L$14+$B393),NA())</f>
        <v>#N/A</v>
      </c>
      <c r="E393" s="25" t="e">
        <f>IF($C393,INDEX(tab_data[Y],$L$14+$B393),NA())</f>
        <v>#N/A</v>
      </c>
      <c r="F393" s="26" t="e">
        <f t="shared" ca="1" si="30"/>
        <v>#N/A</v>
      </c>
      <c r="G393" s="26" t="e">
        <f t="shared" ca="1" si="31"/>
        <v>#N/A</v>
      </c>
      <c r="H393" s="27">
        <v>0</v>
      </c>
      <c r="J393" s="28" t="e">
        <v>#N/A</v>
      </c>
      <c r="K393" s="29" t="e">
        <f t="shared" si="27"/>
        <v>#N/A</v>
      </c>
      <c r="L393" s="30" t="e">
        <f t="shared" si="28"/>
        <v>#N/A</v>
      </c>
      <c r="N393" s="24">
        <v>367</v>
      </c>
      <c r="O393" s="31">
        <v>2.8901143417125928E-2</v>
      </c>
      <c r="P393" s="32">
        <v>0.49505018843411885</v>
      </c>
      <c r="R393" s="28">
        <v>367</v>
      </c>
      <c r="S393" s="31">
        <v>4.4859790345253652</v>
      </c>
      <c r="T393" s="31">
        <v>0.63850373029708862</v>
      </c>
      <c r="U393" s="27">
        <v>23</v>
      </c>
    </row>
    <row r="394" spans="2:21" ht="15" customHeight="1" x14ac:dyDescent="0.25">
      <c r="B394" s="24">
        <v>368</v>
      </c>
      <c r="C394" s="20" t="b">
        <f t="shared" si="29"/>
        <v>0</v>
      </c>
      <c r="D394" s="25" t="e">
        <f>IF($C394,INDEX(tab_data[X],$L$14+$B394),NA())</f>
        <v>#N/A</v>
      </c>
      <c r="E394" s="25" t="e">
        <f>IF($C394,INDEX(tab_data[Y],$L$14+$B394),NA())</f>
        <v>#N/A</v>
      </c>
      <c r="F394" s="26" t="e">
        <f t="shared" ca="1" si="30"/>
        <v>#N/A</v>
      </c>
      <c r="G394" s="26" t="e">
        <f t="shared" ca="1" si="31"/>
        <v>#N/A</v>
      </c>
      <c r="H394" s="27">
        <v>0</v>
      </c>
      <c r="J394" s="28" t="e">
        <v>#N/A</v>
      </c>
      <c r="K394" s="29" t="e">
        <f t="shared" si="27"/>
        <v>#N/A</v>
      </c>
      <c r="L394" s="30" t="e">
        <f t="shared" si="28"/>
        <v>#N/A</v>
      </c>
      <c r="N394" s="24">
        <v>368</v>
      </c>
      <c r="O394" s="31">
        <v>2.8898044227449432E-2</v>
      </c>
      <c r="P394" s="32">
        <v>0.49504691793040584</v>
      </c>
      <c r="R394" s="28">
        <v>368</v>
      </c>
      <c r="S394" s="31">
        <v>4.4593232172142523</v>
      </c>
      <c r="T394" s="31">
        <v>0.63834375143051147</v>
      </c>
      <c r="U394" s="27">
        <v>23</v>
      </c>
    </row>
    <row r="395" spans="2:21" ht="15" customHeight="1" x14ac:dyDescent="0.25">
      <c r="B395" s="24">
        <v>369</v>
      </c>
      <c r="C395" s="20" t="b">
        <f t="shared" si="29"/>
        <v>0</v>
      </c>
      <c r="D395" s="25" t="e">
        <f>IF($C395,INDEX(tab_data[X],$L$14+$B395),NA())</f>
        <v>#N/A</v>
      </c>
      <c r="E395" s="25" t="e">
        <f>IF($C395,INDEX(tab_data[Y],$L$14+$B395),NA())</f>
        <v>#N/A</v>
      </c>
      <c r="F395" s="26" t="e">
        <f t="shared" ca="1" si="30"/>
        <v>#N/A</v>
      </c>
      <c r="G395" s="26" t="e">
        <f t="shared" ca="1" si="31"/>
        <v>#N/A</v>
      </c>
      <c r="H395" s="27">
        <v>0</v>
      </c>
      <c r="J395" s="28" t="e">
        <v>#N/A</v>
      </c>
      <c r="K395" s="29" t="e">
        <f t="shared" si="27"/>
        <v>#N/A</v>
      </c>
      <c r="L395" s="30" t="e">
        <f t="shared" si="28"/>
        <v>#N/A</v>
      </c>
      <c r="N395" s="24">
        <v>369</v>
      </c>
      <c r="O395" s="31">
        <v>2.8897701693472937E-2</v>
      </c>
      <c r="P395" s="32">
        <v>0.4950465564621645</v>
      </c>
      <c r="R395" s="28">
        <v>369</v>
      </c>
      <c r="S395" s="31">
        <v>4.4146966835103889</v>
      </c>
      <c r="T395" s="31">
        <v>0.6381838321685791</v>
      </c>
      <c r="U395" s="27">
        <v>23</v>
      </c>
    </row>
    <row r="396" spans="2:21" ht="15" customHeight="1" x14ac:dyDescent="0.25">
      <c r="B396" s="24">
        <v>370</v>
      </c>
      <c r="C396" s="20" t="b">
        <f t="shared" si="29"/>
        <v>0</v>
      </c>
      <c r="D396" s="25" t="e">
        <f>IF($C396,INDEX(tab_data[X],$L$14+$B396),NA())</f>
        <v>#N/A</v>
      </c>
      <c r="E396" s="25" t="e">
        <f>IF($C396,INDEX(tab_data[Y],$L$14+$B396),NA())</f>
        <v>#N/A</v>
      </c>
      <c r="F396" s="26" t="e">
        <f t="shared" ca="1" si="30"/>
        <v>#N/A</v>
      </c>
      <c r="G396" s="26" t="e">
        <f t="shared" ca="1" si="31"/>
        <v>#N/A</v>
      </c>
      <c r="H396" s="27">
        <v>0</v>
      </c>
      <c r="J396" s="28" t="e">
        <v>#N/A</v>
      </c>
      <c r="K396" s="29" t="e">
        <f t="shared" si="27"/>
        <v>#N/A</v>
      </c>
      <c r="L396" s="30" t="e">
        <f t="shared" si="28"/>
        <v>#N/A</v>
      </c>
      <c r="N396" s="24">
        <v>370</v>
      </c>
      <c r="O396" s="31">
        <v>2.8897699516830671E-2</v>
      </c>
      <c r="P396" s="32">
        <v>0.49504655416520382</v>
      </c>
      <c r="R396" s="28">
        <v>370</v>
      </c>
      <c r="S396" s="31">
        <v>4.4734507425021706</v>
      </c>
      <c r="T396" s="31">
        <v>0.6380239725112915</v>
      </c>
      <c r="U396" s="27">
        <v>23</v>
      </c>
    </row>
    <row r="397" spans="2:21" ht="15" customHeight="1" x14ac:dyDescent="0.25">
      <c r="B397" s="24">
        <v>371</v>
      </c>
      <c r="C397" s="20" t="b">
        <f t="shared" si="29"/>
        <v>0</v>
      </c>
      <c r="D397" s="25" t="e">
        <f>IF($C397,INDEX(tab_data[X],$L$14+$B397),NA())</f>
        <v>#N/A</v>
      </c>
      <c r="E397" s="25" t="e">
        <f>IF($C397,INDEX(tab_data[Y],$L$14+$B397),NA())</f>
        <v>#N/A</v>
      </c>
      <c r="F397" s="26" t="e">
        <f t="shared" ca="1" si="30"/>
        <v>#N/A</v>
      </c>
      <c r="G397" s="26" t="e">
        <f t="shared" ca="1" si="31"/>
        <v>#N/A</v>
      </c>
      <c r="H397" s="27">
        <v>0</v>
      </c>
      <c r="J397" s="28" t="e">
        <v>#N/A</v>
      </c>
      <c r="K397" s="29" t="e">
        <f t="shared" si="27"/>
        <v>#N/A</v>
      </c>
      <c r="L397" s="30" t="e">
        <f t="shared" si="28"/>
        <v>#N/A</v>
      </c>
      <c r="N397" s="24">
        <v>371</v>
      </c>
      <c r="O397" s="31">
        <v>2.8897699408252576E-2</v>
      </c>
      <c r="P397" s="32">
        <v>0.49504655405062387</v>
      </c>
      <c r="R397" s="28">
        <v>371</v>
      </c>
      <c r="S397" s="31">
        <v>4.4804084442241434</v>
      </c>
      <c r="T397" s="31">
        <v>0.63786411285400391</v>
      </c>
      <c r="U397" s="27">
        <v>23</v>
      </c>
    </row>
    <row r="398" spans="2:21" ht="15" customHeight="1" x14ac:dyDescent="0.25">
      <c r="B398" s="24">
        <v>372</v>
      </c>
      <c r="C398" s="20" t="b">
        <f t="shared" si="29"/>
        <v>0</v>
      </c>
      <c r="D398" s="25" t="e">
        <f>IF($C398,INDEX(tab_data[X],$L$14+$B398),NA())</f>
        <v>#N/A</v>
      </c>
      <c r="E398" s="25" t="e">
        <f>IF($C398,INDEX(tab_data[Y],$L$14+$B398),NA())</f>
        <v>#N/A</v>
      </c>
      <c r="F398" s="26" t="e">
        <f t="shared" ca="1" si="30"/>
        <v>#N/A</v>
      </c>
      <c r="G398" s="26" t="e">
        <f t="shared" ca="1" si="31"/>
        <v>#N/A</v>
      </c>
      <c r="H398" s="27">
        <v>0</v>
      </c>
      <c r="J398" s="28" t="e">
        <v>#N/A</v>
      </c>
      <c r="K398" s="29" t="e">
        <f t="shared" si="27"/>
        <v>#N/A</v>
      </c>
      <c r="L398" s="30" t="e">
        <f t="shared" si="28"/>
        <v>#N/A</v>
      </c>
      <c r="N398" s="24">
        <v>372</v>
      </c>
      <c r="O398" s="31">
        <v>2.8897699405223309E-2</v>
      </c>
      <c r="P398" s="32">
        <v>0.49504655404742715</v>
      </c>
      <c r="R398" s="28">
        <v>372</v>
      </c>
      <c r="S398" s="31">
        <v>4.4594665933893589</v>
      </c>
      <c r="T398" s="31">
        <v>0.63770431280136108</v>
      </c>
      <c r="U398" s="27">
        <v>23</v>
      </c>
    </row>
    <row r="399" spans="2:21" ht="15" customHeight="1" x14ac:dyDescent="0.25">
      <c r="B399" s="24">
        <v>373</v>
      </c>
      <c r="C399" s="20" t="b">
        <f t="shared" si="29"/>
        <v>0</v>
      </c>
      <c r="D399" s="25" t="e">
        <f>IF($C399,INDEX(tab_data[X],$L$14+$B399),NA())</f>
        <v>#N/A</v>
      </c>
      <c r="E399" s="25" t="e">
        <f>IF($C399,INDEX(tab_data[Y],$L$14+$B399),NA())</f>
        <v>#N/A</v>
      </c>
      <c r="F399" s="26" t="e">
        <f t="shared" ca="1" si="30"/>
        <v>#N/A</v>
      </c>
      <c r="G399" s="26" t="e">
        <f t="shared" ca="1" si="31"/>
        <v>#N/A</v>
      </c>
      <c r="H399" s="27">
        <v>0</v>
      </c>
      <c r="J399" s="28" t="e">
        <v>#N/A</v>
      </c>
      <c r="K399" s="29" t="e">
        <f t="shared" si="27"/>
        <v>#N/A</v>
      </c>
      <c r="L399" s="30" t="e">
        <f t="shared" si="28"/>
        <v>#N/A</v>
      </c>
      <c r="N399" s="24">
        <v>373</v>
      </c>
      <c r="O399" s="31">
        <v>2.8897699404633381E-2</v>
      </c>
      <c r="P399" s="32">
        <v>0.4950465540468047</v>
      </c>
      <c r="R399" s="28">
        <v>373</v>
      </c>
      <c r="S399" s="31">
        <v>4.4201079671533572</v>
      </c>
      <c r="T399" s="31">
        <v>0.63754457235336304</v>
      </c>
      <c r="U399" s="27">
        <v>23</v>
      </c>
    </row>
    <row r="400" spans="2:21" ht="15" customHeight="1" x14ac:dyDescent="0.25">
      <c r="B400" s="24">
        <v>374</v>
      </c>
      <c r="C400" s="20" t="b">
        <f t="shared" si="29"/>
        <v>0</v>
      </c>
      <c r="D400" s="25" t="e">
        <f>IF($C400,INDEX(tab_data[X],$L$14+$B400),NA())</f>
        <v>#N/A</v>
      </c>
      <c r="E400" s="25" t="e">
        <f>IF($C400,INDEX(tab_data[Y],$L$14+$B400),NA())</f>
        <v>#N/A</v>
      </c>
      <c r="F400" s="26" t="e">
        <f t="shared" ca="1" si="30"/>
        <v>#N/A</v>
      </c>
      <c r="G400" s="26" t="e">
        <f t="shared" ca="1" si="31"/>
        <v>#N/A</v>
      </c>
      <c r="H400" s="27">
        <v>0</v>
      </c>
      <c r="J400" s="28" t="e">
        <v>#N/A</v>
      </c>
      <c r="K400" s="29" t="e">
        <f t="shared" si="27"/>
        <v>#N/A</v>
      </c>
      <c r="L400" s="30" t="e">
        <f t="shared" si="28"/>
        <v>#N/A</v>
      </c>
      <c r="N400" s="24">
        <v>374</v>
      </c>
      <c r="O400" s="31">
        <v>2.8897699404633381E-2</v>
      </c>
      <c r="P400" s="32">
        <v>0.4950465540468047</v>
      </c>
      <c r="R400" s="28">
        <v>374</v>
      </c>
      <c r="S400" s="31">
        <v>4.4287609147786613</v>
      </c>
      <c r="T400" s="31">
        <v>0.63738483190536499</v>
      </c>
      <c r="U400" s="27">
        <v>23</v>
      </c>
    </row>
    <row r="401" spans="2:21" ht="15" customHeight="1" x14ac:dyDescent="0.25">
      <c r="B401" s="24">
        <v>375</v>
      </c>
      <c r="C401" s="20" t="b">
        <f t="shared" si="29"/>
        <v>0</v>
      </c>
      <c r="D401" s="25" t="e">
        <f>IF($C401,INDEX(tab_data[X],$L$14+$B401),NA())</f>
        <v>#N/A</v>
      </c>
      <c r="E401" s="25" t="e">
        <f>IF($C401,INDEX(tab_data[Y],$L$14+$B401),NA())</f>
        <v>#N/A</v>
      </c>
      <c r="F401" s="26" t="e">
        <f t="shared" ca="1" si="30"/>
        <v>#N/A</v>
      </c>
      <c r="G401" s="26" t="e">
        <f t="shared" ca="1" si="31"/>
        <v>#N/A</v>
      </c>
      <c r="H401" s="27">
        <v>0</v>
      </c>
      <c r="J401" s="28" t="e">
        <v>#N/A</v>
      </c>
      <c r="K401" s="29" t="e">
        <f t="shared" si="27"/>
        <v>#N/A</v>
      </c>
      <c r="L401" s="30" t="e">
        <f t="shared" si="28"/>
        <v>#N/A</v>
      </c>
      <c r="N401" s="24">
        <v>375</v>
      </c>
      <c r="O401" s="31">
        <v>2.8897699404633381E-2</v>
      </c>
      <c r="P401" s="32">
        <v>0.4950465540468047</v>
      </c>
      <c r="R401" s="28">
        <v>375</v>
      </c>
      <c r="S401" s="31">
        <v>4.4329520840091794</v>
      </c>
      <c r="T401" s="31">
        <v>0.63722521066665649</v>
      </c>
      <c r="U401" s="27">
        <v>23</v>
      </c>
    </row>
    <row r="402" spans="2:21" ht="15" customHeight="1" x14ac:dyDescent="0.25">
      <c r="B402" s="24">
        <v>376</v>
      </c>
      <c r="C402" s="20" t="b">
        <f t="shared" si="29"/>
        <v>0</v>
      </c>
      <c r="D402" s="25" t="e">
        <f>IF($C402,INDEX(tab_data[X],$L$14+$B402),NA())</f>
        <v>#N/A</v>
      </c>
      <c r="E402" s="25" t="e">
        <f>IF($C402,INDEX(tab_data[Y],$L$14+$B402),NA())</f>
        <v>#N/A</v>
      </c>
      <c r="F402" s="26" t="e">
        <f t="shared" ca="1" si="30"/>
        <v>#N/A</v>
      </c>
      <c r="G402" s="26" t="e">
        <f t="shared" ca="1" si="31"/>
        <v>#N/A</v>
      </c>
      <c r="H402" s="27">
        <v>0</v>
      </c>
      <c r="J402" s="28" t="e">
        <v>#N/A</v>
      </c>
      <c r="K402" s="29" t="e">
        <f t="shared" si="27"/>
        <v>#N/A</v>
      </c>
      <c r="L402" s="30" t="e">
        <f t="shared" si="28"/>
        <v>#N/A</v>
      </c>
      <c r="N402" s="24">
        <v>376</v>
      </c>
      <c r="O402" s="31">
        <v>2.8897699404633381E-2</v>
      </c>
      <c r="P402" s="32">
        <v>0.4950465540468047</v>
      </c>
      <c r="R402" s="28">
        <v>376</v>
      </c>
      <c r="S402" s="31">
        <v>4.4297072865399212</v>
      </c>
      <c r="T402" s="31">
        <v>0.63706552982330322</v>
      </c>
      <c r="U402" s="27">
        <v>23</v>
      </c>
    </row>
    <row r="403" spans="2:21" ht="15" customHeight="1" x14ac:dyDescent="0.25">
      <c r="B403" s="24">
        <v>377</v>
      </c>
      <c r="C403" s="20" t="b">
        <f t="shared" si="29"/>
        <v>0</v>
      </c>
      <c r="D403" s="25" t="e">
        <f>IF($C403,INDEX(tab_data[X],$L$14+$B403),NA())</f>
        <v>#N/A</v>
      </c>
      <c r="E403" s="25" t="e">
        <f>IF($C403,INDEX(tab_data[Y],$L$14+$B403),NA())</f>
        <v>#N/A</v>
      </c>
      <c r="F403" s="26" t="e">
        <f t="shared" ca="1" si="30"/>
        <v>#N/A</v>
      </c>
      <c r="G403" s="26" t="e">
        <f t="shared" ca="1" si="31"/>
        <v>#N/A</v>
      </c>
      <c r="H403" s="27">
        <v>0</v>
      </c>
      <c r="J403" s="28" t="e">
        <v>#N/A</v>
      </c>
      <c r="K403" s="29" t="e">
        <f t="shared" si="27"/>
        <v>#N/A</v>
      </c>
      <c r="L403" s="30" t="e">
        <f t="shared" si="28"/>
        <v>#N/A</v>
      </c>
      <c r="N403" s="24">
        <v>377</v>
      </c>
      <c r="O403" s="31">
        <v>2.8897699404633381E-2</v>
      </c>
      <c r="P403" s="32">
        <v>0.4950465540468047</v>
      </c>
      <c r="R403" s="28">
        <v>377</v>
      </c>
      <c r="S403" s="31">
        <v>4.4312376745158319</v>
      </c>
      <c r="T403" s="31">
        <v>0.6369059681892395</v>
      </c>
      <c r="U403" s="27">
        <v>23</v>
      </c>
    </row>
    <row r="404" spans="2:21" ht="15" customHeight="1" x14ac:dyDescent="0.25">
      <c r="B404" s="24">
        <v>378</v>
      </c>
      <c r="C404" s="20" t="b">
        <f t="shared" si="29"/>
        <v>0</v>
      </c>
      <c r="D404" s="25" t="e">
        <f>IF($C404,INDEX(tab_data[X],$L$14+$B404),NA())</f>
        <v>#N/A</v>
      </c>
      <c r="E404" s="25" t="e">
        <f>IF($C404,INDEX(tab_data[Y],$L$14+$B404),NA())</f>
        <v>#N/A</v>
      </c>
      <c r="F404" s="26" t="e">
        <f t="shared" ca="1" si="30"/>
        <v>#N/A</v>
      </c>
      <c r="G404" s="26" t="e">
        <f t="shared" ca="1" si="31"/>
        <v>#N/A</v>
      </c>
      <c r="H404" s="27">
        <v>0</v>
      </c>
      <c r="J404" s="28" t="e">
        <v>#N/A</v>
      </c>
      <c r="K404" s="29" t="e">
        <f t="shared" si="27"/>
        <v>#N/A</v>
      </c>
      <c r="L404" s="30" t="e">
        <f t="shared" si="28"/>
        <v>#N/A</v>
      </c>
      <c r="N404" s="24">
        <v>378</v>
      </c>
      <c r="O404" s="31">
        <v>2.8897699404633392E-2</v>
      </c>
      <c r="P404" s="32">
        <v>0.4950465540468047</v>
      </c>
      <c r="R404" s="28">
        <v>378</v>
      </c>
      <c r="S404" s="31">
        <v>4.4314677689397781</v>
      </c>
      <c r="T404" s="31">
        <v>0.63674640655517578</v>
      </c>
      <c r="U404" s="27">
        <v>23</v>
      </c>
    </row>
    <row r="405" spans="2:21" ht="15" customHeight="1" x14ac:dyDescent="0.25">
      <c r="B405" s="24">
        <v>379</v>
      </c>
      <c r="C405" s="20" t="b">
        <f t="shared" si="29"/>
        <v>0</v>
      </c>
      <c r="D405" s="25" t="e">
        <f>IF($C405,INDEX(tab_data[X],$L$14+$B405),NA())</f>
        <v>#N/A</v>
      </c>
      <c r="E405" s="25" t="e">
        <f>IF($C405,INDEX(tab_data[Y],$L$14+$B405),NA())</f>
        <v>#N/A</v>
      </c>
      <c r="F405" s="26" t="e">
        <f t="shared" ca="1" si="30"/>
        <v>#N/A</v>
      </c>
      <c r="G405" s="26" t="e">
        <f t="shared" ca="1" si="31"/>
        <v>#N/A</v>
      </c>
      <c r="H405" s="27">
        <v>0</v>
      </c>
      <c r="J405" s="28" t="e">
        <v>#N/A</v>
      </c>
      <c r="K405" s="29" t="e">
        <f t="shared" si="27"/>
        <v>#N/A</v>
      </c>
      <c r="L405" s="30" t="e">
        <f t="shared" si="28"/>
        <v>#N/A</v>
      </c>
      <c r="N405" s="24">
        <v>379</v>
      </c>
      <c r="O405" s="31">
        <v>2.8897699404633471E-2</v>
      </c>
      <c r="P405" s="32">
        <v>0.4950465540468047</v>
      </c>
      <c r="R405" s="28">
        <v>379</v>
      </c>
      <c r="S405" s="31">
        <v>4.4121138302073177</v>
      </c>
      <c r="T405" s="31">
        <v>0.63658684492111206</v>
      </c>
      <c r="U405" s="27">
        <v>23</v>
      </c>
    </row>
    <row r="406" spans="2:21" ht="15" customHeight="1" x14ac:dyDescent="0.25">
      <c r="B406" s="24">
        <v>380</v>
      </c>
      <c r="C406" s="20" t="b">
        <f t="shared" si="29"/>
        <v>0</v>
      </c>
      <c r="D406" s="25" t="e">
        <f>IF($C406,INDEX(tab_data[X],$L$14+$B406),NA())</f>
        <v>#N/A</v>
      </c>
      <c r="E406" s="25" t="e">
        <f>IF($C406,INDEX(tab_data[Y],$L$14+$B406),NA())</f>
        <v>#N/A</v>
      </c>
      <c r="F406" s="26" t="e">
        <f t="shared" ca="1" si="30"/>
        <v>#N/A</v>
      </c>
      <c r="G406" s="26" t="e">
        <f t="shared" ca="1" si="31"/>
        <v>#N/A</v>
      </c>
      <c r="H406" s="27">
        <v>0</v>
      </c>
      <c r="J406" s="28" t="e">
        <v>#N/A</v>
      </c>
      <c r="K406" s="29" t="e">
        <f t="shared" si="27"/>
        <v>#N/A</v>
      </c>
      <c r="L406" s="30" t="e">
        <f t="shared" si="28"/>
        <v>#N/A</v>
      </c>
      <c r="N406" s="24">
        <v>380</v>
      </c>
      <c r="O406" s="31">
        <v>2.8897699404634075E-2</v>
      </c>
      <c r="P406" s="32">
        <v>0.49504655404680475</v>
      </c>
      <c r="R406" s="28">
        <v>380</v>
      </c>
      <c r="S406" s="31">
        <v>4.3973967032470318</v>
      </c>
      <c r="T406" s="31">
        <v>0.63642740249633789</v>
      </c>
      <c r="U406" s="27">
        <v>23</v>
      </c>
    </row>
    <row r="407" spans="2:21" ht="15" customHeight="1" x14ac:dyDescent="0.25">
      <c r="B407" s="24">
        <v>381</v>
      </c>
      <c r="C407" s="20" t="b">
        <f t="shared" si="29"/>
        <v>0</v>
      </c>
      <c r="D407" s="25" t="e">
        <f>IF($C407,INDEX(tab_data[X],$L$14+$B407),NA())</f>
        <v>#N/A</v>
      </c>
      <c r="E407" s="25" t="e">
        <f>IF($C407,INDEX(tab_data[Y],$L$14+$B407),NA())</f>
        <v>#N/A</v>
      </c>
      <c r="F407" s="26" t="e">
        <f t="shared" ca="1" si="30"/>
        <v>#N/A</v>
      </c>
      <c r="G407" s="26" t="e">
        <f t="shared" ca="1" si="31"/>
        <v>#N/A</v>
      </c>
      <c r="H407" s="27">
        <v>0</v>
      </c>
      <c r="J407" s="28" t="e">
        <v>#N/A</v>
      </c>
      <c r="K407" s="29" t="e">
        <f t="shared" si="27"/>
        <v>#N/A</v>
      </c>
      <c r="L407" s="30" t="e">
        <f t="shared" si="28"/>
        <v>#N/A</v>
      </c>
      <c r="N407" s="24">
        <v>381</v>
      </c>
      <c r="O407" s="31">
        <v>2.8897699404646145E-2</v>
      </c>
      <c r="P407" s="32">
        <v>0.49504655404680631</v>
      </c>
      <c r="R407" s="28">
        <v>381</v>
      </c>
      <c r="S407" s="31">
        <v>4.4256945074045069</v>
      </c>
      <c r="T407" s="31">
        <v>0.63626796007156372</v>
      </c>
      <c r="U407" s="27">
        <v>23</v>
      </c>
    </row>
    <row r="408" spans="2:21" ht="15" customHeight="1" x14ac:dyDescent="0.25">
      <c r="B408" s="24">
        <v>382</v>
      </c>
      <c r="C408" s="20" t="b">
        <f t="shared" si="29"/>
        <v>0</v>
      </c>
      <c r="D408" s="25" t="e">
        <f>IF($C408,INDEX(tab_data[X],$L$14+$B408),NA())</f>
        <v>#N/A</v>
      </c>
      <c r="E408" s="25" t="e">
        <f>IF($C408,INDEX(tab_data[Y],$L$14+$B408),NA())</f>
        <v>#N/A</v>
      </c>
      <c r="F408" s="26" t="e">
        <f t="shared" ca="1" si="30"/>
        <v>#N/A</v>
      </c>
      <c r="G408" s="26" t="e">
        <f t="shared" ca="1" si="31"/>
        <v>#N/A</v>
      </c>
      <c r="H408" s="27">
        <v>0</v>
      </c>
      <c r="J408" s="28" t="e">
        <v>#N/A</v>
      </c>
      <c r="K408" s="29" t="e">
        <f t="shared" si="27"/>
        <v>#N/A</v>
      </c>
      <c r="L408" s="30" t="e">
        <f t="shared" si="28"/>
        <v>#N/A</v>
      </c>
      <c r="N408" s="24">
        <v>382</v>
      </c>
      <c r="O408" s="31">
        <v>2.8897699404851242E-2</v>
      </c>
      <c r="P408" s="32">
        <v>0.49504655404682696</v>
      </c>
      <c r="R408" s="28">
        <v>382</v>
      </c>
      <c r="S408" s="31">
        <v>4.426582781852832</v>
      </c>
      <c r="T408" s="31">
        <v>0.63610857725143433</v>
      </c>
      <c r="U408" s="27">
        <v>23</v>
      </c>
    </row>
    <row r="409" spans="2:21" ht="15" customHeight="1" x14ac:dyDescent="0.25">
      <c r="B409" s="24">
        <v>383</v>
      </c>
      <c r="C409" s="20" t="b">
        <f t="shared" si="29"/>
        <v>0</v>
      </c>
      <c r="D409" s="25" t="e">
        <f>IF($C409,INDEX(tab_data[X],$L$14+$B409),NA())</f>
        <v>#N/A</v>
      </c>
      <c r="E409" s="25" t="e">
        <f>IF($C409,INDEX(tab_data[Y],$L$14+$B409),NA())</f>
        <v>#N/A</v>
      </c>
      <c r="F409" s="26" t="e">
        <f t="shared" ca="1" si="30"/>
        <v>#N/A</v>
      </c>
      <c r="G409" s="26" t="e">
        <f t="shared" ca="1" si="31"/>
        <v>#N/A</v>
      </c>
      <c r="H409" s="27">
        <v>0</v>
      </c>
      <c r="J409" s="28" t="e">
        <v>#N/A</v>
      </c>
      <c r="K409" s="29" t="e">
        <f t="shared" si="27"/>
        <v>#N/A</v>
      </c>
      <c r="L409" s="30" t="e">
        <f t="shared" si="28"/>
        <v>#N/A</v>
      </c>
      <c r="N409" s="24">
        <v>383</v>
      </c>
      <c r="O409" s="31">
        <v>2.8897699407219622E-2</v>
      </c>
      <c r="P409" s="32">
        <v>0.49504655404700165</v>
      </c>
      <c r="R409" s="28">
        <v>383</v>
      </c>
      <c r="S409" s="31">
        <v>4.4165675490822416</v>
      </c>
      <c r="T409" s="31">
        <v>0.63594919443130493</v>
      </c>
      <c r="U409" s="27">
        <v>23</v>
      </c>
    </row>
    <row r="410" spans="2:21" ht="15" customHeight="1" x14ac:dyDescent="0.25">
      <c r="B410" s="24">
        <v>384</v>
      </c>
      <c r="C410" s="20" t="b">
        <f t="shared" si="29"/>
        <v>0</v>
      </c>
      <c r="D410" s="25" t="e">
        <f>IF($C410,INDEX(tab_data[X],$L$14+$B410),NA())</f>
        <v>#N/A</v>
      </c>
      <c r="E410" s="25" t="e">
        <f>IF($C410,INDEX(tab_data[Y],$L$14+$B410),NA())</f>
        <v>#N/A</v>
      </c>
      <c r="F410" s="26" t="e">
        <f t="shared" ca="1" si="30"/>
        <v>#N/A</v>
      </c>
      <c r="G410" s="26" t="e">
        <f t="shared" ca="1" si="31"/>
        <v>#N/A</v>
      </c>
      <c r="H410" s="27">
        <v>0</v>
      </c>
      <c r="J410" s="28" t="e">
        <v>#N/A</v>
      </c>
      <c r="K410" s="29" t="e">
        <f t="shared" si="27"/>
        <v>#N/A</v>
      </c>
      <c r="L410" s="30" t="e">
        <f t="shared" si="28"/>
        <v>#N/A</v>
      </c>
      <c r="N410" s="24">
        <v>384</v>
      </c>
      <c r="O410" s="31">
        <v>2.8897699426087418E-2</v>
      </c>
      <c r="P410" s="32">
        <v>0.49504655404788861</v>
      </c>
      <c r="R410" s="28">
        <v>384</v>
      </c>
      <c r="S410" s="31">
        <v>4.4502514453687949</v>
      </c>
      <c r="T410" s="31">
        <v>0.63578987121582031</v>
      </c>
      <c r="U410" s="27">
        <v>23</v>
      </c>
    </row>
    <row r="411" spans="2:21" ht="15" customHeight="1" x14ac:dyDescent="0.25">
      <c r="B411" s="24">
        <v>385</v>
      </c>
      <c r="C411" s="20" t="b">
        <f t="shared" si="29"/>
        <v>0</v>
      </c>
      <c r="D411" s="25" t="e">
        <f>IF($C411,INDEX(tab_data[X],$L$14+$B411),NA())</f>
        <v>#N/A</v>
      </c>
      <c r="E411" s="25" t="e">
        <f>IF($C411,INDEX(tab_data[Y],$L$14+$B411),NA())</f>
        <v>#N/A</v>
      </c>
      <c r="F411" s="26" t="e">
        <f t="shared" ca="1" si="30"/>
        <v>#N/A</v>
      </c>
      <c r="G411" s="26" t="e">
        <f t="shared" ca="1" si="31"/>
        <v>#N/A</v>
      </c>
      <c r="H411" s="27">
        <v>0</v>
      </c>
      <c r="J411" s="28" t="e">
        <v>#N/A</v>
      </c>
      <c r="K411" s="29" t="e">
        <f t="shared" si="27"/>
        <v>#N/A</v>
      </c>
      <c r="L411" s="30" t="e">
        <f t="shared" si="28"/>
        <v>#N/A</v>
      </c>
      <c r="N411" s="24">
        <v>385</v>
      </c>
      <c r="O411" s="31">
        <v>2.8897699929765239E-2</v>
      </c>
      <c r="P411" s="32">
        <v>0.49504655406021719</v>
      </c>
      <c r="R411" s="28">
        <v>385</v>
      </c>
      <c r="S411" s="31">
        <v>4.4768511060780218</v>
      </c>
      <c r="T411" s="31">
        <v>0.63563060760498047</v>
      </c>
      <c r="U411" s="27">
        <v>23</v>
      </c>
    </row>
    <row r="412" spans="2:21" ht="15" customHeight="1" x14ac:dyDescent="0.25">
      <c r="B412" s="24">
        <v>386</v>
      </c>
      <c r="C412" s="20" t="b">
        <f t="shared" si="29"/>
        <v>0</v>
      </c>
      <c r="D412" s="25" t="e">
        <f>IF($C412,INDEX(tab_data[X],$L$14+$B412),NA())</f>
        <v>#N/A</v>
      </c>
      <c r="E412" s="25" t="e">
        <f>IF($C412,INDEX(tab_data[Y],$L$14+$B412),NA())</f>
        <v>#N/A</v>
      </c>
      <c r="F412" s="26" t="e">
        <f t="shared" ca="1" si="30"/>
        <v>#N/A</v>
      </c>
      <c r="G412" s="26" t="e">
        <f t="shared" ca="1" si="31"/>
        <v>#N/A</v>
      </c>
      <c r="H412" s="27">
        <v>0</v>
      </c>
      <c r="J412" s="28" t="e">
        <v>#N/A</v>
      </c>
      <c r="K412" s="29" t="e">
        <f t="shared" ref="K412:K475" si="32">INDEX($F$27:$F$526,$J412)</f>
        <v>#N/A</v>
      </c>
      <c r="L412" s="30" t="e">
        <f t="shared" ref="L412:L475" si="33">INDEX($G$27:$G$526,$J412)</f>
        <v>#N/A</v>
      </c>
      <c r="N412" s="24">
        <v>386</v>
      </c>
      <c r="O412" s="31">
        <v>2.8897702695628139E-2</v>
      </c>
      <c r="P412" s="32">
        <v>0.49504655405099768</v>
      </c>
      <c r="R412" s="28">
        <v>386</v>
      </c>
      <c r="S412" s="31">
        <v>4.4735466098880456</v>
      </c>
      <c r="T412" s="31">
        <v>0.63547134399414063</v>
      </c>
      <c r="U412" s="27">
        <v>23</v>
      </c>
    </row>
    <row r="413" spans="2:21" ht="15" customHeight="1" x14ac:dyDescent="0.25">
      <c r="B413" s="24">
        <v>387</v>
      </c>
      <c r="C413" s="20" t="b">
        <f t="shared" si="29"/>
        <v>0</v>
      </c>
      <c r="D413" s="25" t="e">
        <f>IF($C413,INDEX(tab_data[X],$L$14+$B413),NA())</f>
        <v>#N/A</v>
      </c>
      <c r="E413" s="25" t="e">
        <f>IF($C413,INDEX(tab_data[Y],$L$14+$B413),NA())</f>
        <v>#N/A</v>
      </c>
      <c r="F413" s="26" t="e">
        <f t="shared" ca="1" si="30"/>
        <v>#N/A</v>
      </c>
      <c r="G413" s="26" t="e">
        <f t="shared" ca="1" si="31"/>
        <v>#N/A</v>
      </c>
      <c r="H413" s="27">
        <v>0</v>
      </c>
      <c r="J413" s="28" t="e">
        <v>#N/A</v>
      </c>
      <c r="K413" s="29" t="e">
        <f t="shared" si="32"/>
        <v>#N/A</v>
      </c>
      <c r="L413" s="30" t="e">
        <f t="shared" si="33"/>
        <v>#N/A</v>
      </c>
      <c r="N413" s="24">
        <v>387</v>
      </c>
      <c r="O413" s="31">
        <v>2.8897713713528603E-2</v>
      </c>
      <c r="P413" s="32">
        <v>0.49504655372857603</v>
      </c>
      <c r="R413" s="28">
        <v>387</v>
      </c>
      <c r="S413" s="31">
        <v>4.4695360039742296</v>
      </c>
      <c r="T413" s="31">
        <v>0.63531213998794556</v>
      </c>
      <c r="U413" s="27">
        <v>23</v>
      </c>
    </row>
    <row r="414" spans="2:21" ht="15" customHeight="1" x14ac:dyDescent="0.25">
      <c r="B414" s="24">
        <v>388</v>
      </c>
      <c r="C414" s="20" t="b">
        <f t="shared" si="29"/>
        <v>0</v>
      </c>
      <c r="D414" s="25" t="e">
        <f>IF($C414,INDEX(tab_data[X],$L$14+$B414),NA())</f>
        <v>#N/A</v>
      </c>
      <c r="E414" s="25" t="e">
        <f>IF($C414,INDEX(tab_data[Y],$L$14+$B414),NA())</f>
        <v>#N/A</v>
      </c>
      <c r="F414" s="26" t="e">
        <f t="shared" ca="1" si="30"/>
        <v>#N/A</v>
      </c>
      <c r="G414" s="26" t="e">
        <f t="shared" ca="1" si="31"/>
        <v>#N/A</v>
      </c>
      <c r="H414" s="27">
        <v>0</v>
      </c>
      <c r="J414" s="28" t="e">
        <v>#N/A</v>
      </c>
      <c r="K414" s="29" t="e">
        <f t="shared" si="32"/>
        <v>#N/A</v>
      </c>
      <c r="L414" s="30" t="e">
        <f t="shared" si="33"/>
        <v>#N/A</v>
      </c>
      <c r="N414" s="24">
        <v>388</v>
      </c>
      <c r="O414" s="31">
        <v>2.8897784845657859E-2</v>
      </c>
      <c r="P414" s="32">
        <v>0.49504653328664183</v>
      </c>
      <c r="R414" s="28">
        <v>388</v>
      </c>
      <c r="S414" s="31">
        <v>4.4907191484962556</v>
      </c>
      <c r="T414" s="31">
        <v>0.63515299558639526</v>
      </c>
      <c r="U414" s="27">
        <v>23</v>
      </c>
    </row>
    <row r="415" spans="2:21" ht="15" customHeight="1" x14ac:dyDescent="0.25">
      <c r="B415" s="24">
        <v>389</v>
      </c>
      <c r="C415" s="20" t="b">
        <f t="shared" si="29"/>
        <v>0</v>
      </c>
      <c r="D415" s="25" t="e">
        <f>IF($C415,INDEX(tab_data[X],$L$14+$B415),NA())</f>
        <v>#N/A</v>
      </c>
      <c r="E415" s="25" t="e">
        <f>IF($C415,INDEX(tab_data[Y],$L$14+$B415),NA())</f>
        <v>#N/A</v>
      </c>
      <c r="F415" s="26" t="e">
        <f t="shared" ca="1" si="30"/>
        <v>#N/A</v>
      </c>
      <c r="G415" s="26" t="e">
        <f t="shared" ca="1" si="31"/>
        <v>#N/A</v>
      </c>
      <c r="H415" s="27">
        <v>0</v>
      </c>
      <c r="J415" s="28" t="e">
        <v>#N/A</v>
      </c>
      <c r="K415" s="29" t="e">
        <f t="shared" si="32"/>
        <v>#N/A</v>
      </c>
      <c r="L415" s="30" t="e">
        <f t="shared" si="33"/>
        <v>#N/A</v>
      </c>
      <c r="N415" s="24">
        <v>389</v>
      </c>
      <c r="O415" s="31">
        <v>2.8897938236641732E-2</v>
      </c>
      <c r="P415" s="32">
        <v>0.49504649394759748</v>
      </c>
      <c r="R415" s="28">
        <v>389</v>
      </c>
      <c r="S415" s="31">
        <v>4.502275417838181</v>
      </c>
      <c r="T415" s="31">
        <v>0.63499385118484497</v>
      </c>
      <c r="U415" s="27">
        <v>23</v>
      </c>
    </row>
    <row r="416" spans="2:21" ht="15" customHeight="1" x14ac:dyDescent="0.25">
      <c r="B416" s="24">
        <v>390</v>
      </c>
      <c r="C416" s="20" t="b">
        <f t="shared" si="29"/>
        <v>0</v>
      </c>
      <c r="D416" s="25" t="e">
        <f>IF($C416,INDEX(tab_data[X],$L$14+$B416),NA())</f>
        <v>#N/A</v>
      </c>
      <c r="E416" s="25" t="e">
        <f>IF($C416,INDEX(tab_data[Y],$L$14+$B416),NA())</f>
        <v>#N/A</v>
      </c>
      <c r="F416" s="26" t="e">
        <f t="shared" ca="1" si="30"/>
        <v>#N/A</v>
      </c>
      <c r="G416" s="26" t="e">
        <f t="shared" ca="1" si="31"/>
        <v>#N/A</v>
      </c>
      <c r="H416" s="27">
        <v>0</v>
      </c>
      <c r="J416" s="28" t="e">
        <v>#N/A</v>
      </c>
      <c r="K416" s="29" t="e">
        <f t="shared" si="32"/>
        <v>#N/A</v>
      </c>
      <c r="L416" s="30" t="e">
        <f t="shared" si="33"/>
        <v>#N/A</v>
      </c>
      <c r="N416" s="24">
        <v>390</v>
      </c>
      <c r="O416" s="31">
        <v>2.8899030355962238E-2</v>
      </c>
      <c r="P416" s="32">
        <v>0.49504620771024765</v>
      </c>
      <c r="R416" s="28">
        <v>390</v>
      </c>
      <c r="S416" s="31">
        <v>4.4936657385607433</v>
      </c>
      <c r="T416" s="31">
        <v>0.63483482599258423</v>
      </c>
      <c r="U416" s="27">
        <v>23</v>
      </c>
    </row>
    <row r="417" spans="2:21" ht="15" customHeight="1" x14ac:dyDescent="0.25">
      <c r="B417" s="24">
        <v>391</v>
      </c>
      <c r="C417" s="20" t="b">
        <f t="shared" si="29"/>
        <v>0</v>
      </c>
      <c r="D417" s="25" t="e">
        <f>IF($C417,INDEX(tab_data[X],$L$14+$B417),NA())</f>
        <v>#N/A</v>
      </c>
      <c r="E417" s="25" t="e">
        <f>IF($C417,INDEX(tab_data[Y],$L$14+$B417),NA())</f>
        <v>#N/A</v>
      </c>
      <c r="F417" s="26" t="e">
        <f t="shared" ca="1" si="30"/>
        <v>#N/A</v>
      </c>
      <c r="G417" s="26" t="e">
        <f t="shared" ca="1" si="31"/>
        <v>#N/A</v>
      </c>
      <c r="H417" s="27">
        <v>0</v>
      </c>
      <c r="J417" s="28" t="e">
        <v>#N/A</v>
      </c>
      <c r="K417" s="29" t="e">
        <f t="shared" si="32"/>
        <v>#N/A</v>
      </c>
      <c r="L417" s="30" t="e">
        <f t="shared" si="33"/>
        <v>#N/A</v>
      </c>
      <c r="N417" s="24">
        <v>391</v>
      </c>
      <c r="O417" s="31">
        <v>2.8901589899977563E-2</v>
      </c>
      <c r="P417" s="32">
        <v>0.49504550862278168</v>
      </c>
      <c r="R417" s="28">
        <v>391</v>
      </c>
      <c r="S417" s="31">
        <v>4.4886740178427837</v>
      </c>
      <c r="T417" s="31">
        <v>0.63467574119567871</v>
      </c>
      <c r="U417" s="27">
        <v>22</v>
      </c>
    </row>
    <row r="418" spans="2:21" ht="15" customHeight="1" x14ac:dyDescent="0.25">
      <c r="B418" s="24">
        <v>392</v>
      </c>
      <c r="C418" s="20" t="b">
        <f t="shared" si="29"/>
        <v>0</v>
      </c>
      <c r="D418" s="25" t="e">
        <f>IF($C418,INDEX(tab_data[X],$L$14+$B418),NA())</f>
        <v>#N/A</v>
      </c>
      <c r="E418" s="25" t="e">
        <f>IF($C418,INDEX(tab_data[Y],$L$14+$B418),NA())</f>
        <v>#N/A</v>
      </c>
      <c r="F418" s="26" t="e">
        <f t="shared" ca="1" si="30"/>
        <v>#N/A</v>
      </c>
      <c r="G418" s="26" t="e">
        <f t="shared" ca="1" si="31"/>
        <v>#N/A</v>
      </c>
      <c r="H418" s="27">
        <v>0</v>
      </c>
      <c r="J418" s="28" t="e">
        <v>#N/A</v>
      </c>
      <c r="K418" s="29" t="e">
        <f t="shared" si="32"/>
        <v>#N/A</v>
      </c>
      <c r="L418" s="30" t="e">
        <f t="shared" si="33"/>
        <v>#N/A</v>
      </c>
      <c r="N418" s="24">
        <v>392</v>
      </c>
      <c r="O418" s="31">
        <v>2.8908722976941401E-2</v>
      </c>
      <c r="P418" s="32">
        <v>0.49504349918328128</v>
      </c>
      <c r="R418" s="28">
        <v>392</v>
      </c>
      <c r="S418" s="31">
        <v>4.4891189108236995</v>
      </c>
      <c r="T418" s="31">
        <v>0.63451677560806274</v>
      </c>
      <c r="U418" s="27">
        <v>22</v>
      </c>
    </row>
    <row r="419" spans="2:21" ht="15" customHeight="1" x14ac:dyDescent="0.25">
      <c r="B419" s="24">
        <v>393</v>
      </c>
      <c r="C419" s="20" t="b">
        <f t="shared" si="29"/>
        <v>0</v>
      </c>
      <c r="D419" s="25" t="e">
        <f>IF($C419,INDEX(tab_data[X],$L$14+$B419),NA())</f>
        <v>#N/A</v>
      </c>
      <c r="E419" s="25" t="e">
        <f>IF($C419,INDEX(tab_data[Y],$L$14+$B419),NA())</f>
        <v>#N/A</v>
      </c>
      <c r="F419" s="26" t="e">
        <f t="shared" ca="1" si="30"/>
        <v>#N/A</v>
      </c>
      <c r="G419" s="26" t="e">
        <f t="shared" ca="1" si="31"/>
        <v>#N/A</v>
      </c>
      <c r="H419" s="27">
        <v>0</v>
      </c>
      <c r="J419" s="28" t="e">
        <v>#N/A</v>
      </c>
      <c r="K419" s="29" t="e">
        <f t="shared" si="32"/>
        <v>#N/A</v>
      </c>
      <c r="L419" s="30" t="e">
        <f t="shared" si="33"/>
        <v>#N/A</v>
      </c>
      <c r="N419" s="24">
        <v>393</v>
      </c>
      <c r="O419" s="31">
        <v>2.893726707089047E-2</v>
      </c>
      <c r="P419" s="32">
        <v>0.49503525979643465</v>
      </c>
      <c r="R419" s="28">
        <v>393</v>
      </c>
      <c r="S419" s="31">
        <v>4.4866623973792024</v>
      </c>
      <c r="T419" s="31">
        <v>0.63435781002044678</v>
      </c>
      <c r="U419" s="27">
        <v>22</v>
      </c>
    </row>
    <row r="420" spans="2:21" ht="15" customHeight="1" x14ac:dyDescent="0.25">
      <c r="B420" s="24">
        <v>394</v>
      </c>
      <c r="C420" s="20" t="b">
        <f t="shared" si="29"/>
        <v>0</v>
      </c>
      <c r="D420" s="25" t="e">
        <f>IF($C420,INDEX(tab_data[X],$L$14+$B420),NA())</f>
        <v>#N/A</v>
      </c>
      <c r="E420" s="25" t="e">
        <f>IF($C420,INDEX(tab_data[Y],$L$14+$B420),NA())</f>
        <v>#N/A</v>
      </c>
      <c r="F420" s="26" t="e">
        <f t="shared" ca="1" si="30"/>
        <v>#N/A</v>
      </c>
      <c r="G420" s="26" t="e">
        <f t="shared" ca="1" si="31"/>
        <v>#N/A</v>
      </c>
      <c r="H420" s="27">
        <v>0</v>
      </c>
      <c r="J420" s="28" t="e">
        <v>#N/A</v>
      </c>
      <c r="K420" s="29" t="e">
        <f t="shared" si="32"/>
        <v>#N/A</v>
      </c>
      <c r="L420" s="30" t="e">
        <f t="shared" si="33"/>
        <v>#N/A</v>
      </c>
      <c r="N420" s="24">
        <v>394</v>
      </c>
      <c r="O420" s="31">
        <v>2.9141616759171391E-2</v>
      </c>
      <c r="P420" s="32">
        <v>0.49492309225619197</v>
      </c>
      <c r="R420" s="28">
        <v>394</v>
      </c>
      <c r="S420" s="31">
        <v>4.4706986802178976</v>
      </c>
      <c r="T420" s="31">
        <v>0.63419890403747559</v>
      </c>
      <c r="U420" s="27">
        <v>22</v>
      </c>
    </row>
    <row r="421" spans="2:21" ht="15" customHeight="1" x14ac:dyDescent="0.25">
      <c r="B421" s="24">
        <v>395</v>
      </c>
      <c r="C421" s="20" t="b">
        <f t="shared" si="29"/>
        <v>0</v>
      </c>
      <c r="D421" s="25" t="e">
        <f>IF($C421,INDEX(tab_data[X],$L$14+$B421),NA())</f>
        <v>#N/A</v>
      </c>
      <c r="E421" s="25" t="e">
        <f>IF($C421,INDEX(tab_data[Y],$L$14+$B421),NA())</f>
        <v>#N/A</v>
      </c>
      <c r="F421" s="26" t="e">
        <f t="shared" ca="1" si="30"/>
        <v>#N/A</v>
      </c>
      <c r="G421" s="26" t="e">
        <f t="shared" ca="1" si="31"/>
        <v>#N/A</v>
      </c>
      <c r="H421" s="27">
        <v>0</v>
      </c>
      <c r="J421" s="28" t="e">
        <v>#N/A</v>
      </c>
      <c r="K421" s="29" t="e">
        <f t="shared" si="32"/>
        <v>#N/A</v>
      </c>
      <c r="L421" s="30" t="e">
        <f t="shared" si="33"/>
        <v>#N/A</v>
      </c>
      <c r="N421" s="24">
        <v>395</v>
      </c>
      <c r="O421" s="31">
        <v>2.9246218428739125E-2</v>
      </c>
      <c r="P421" s="32">
        <v>0.4948560770544852</v>
      </c>
      <c r="R421" s="28">
        <v>395</v>
      </c>
      <c r="S421" s="31">
        <v>4.4821549348137273</v>
      </c>
      <c r="T421" s="31">
        <v>0.63403999805450439</v>
      </c>
      <c r="U421" s="27">
        <v>22</v>
      </c>
    </row>
    <row r="422" spans="2:21" ht="15" customHeight="1" x14ac:dyDescent="0.25">
      <c r="B422" s="24">
        <v>396</v>
      </c>
      <c r="C422" s="20" t="b">
        <f t="shared" si="29"/>
        <v>0</v>
      </c>
      <c r="D422" s="25" t="e">
        <f>IF($C422,INDEX(tab_data[X],$L$14+$B422),NA())</f>
        <v>#N/A</v>
      </c>
      <c r="E422" s="25" t="e">
        <f>IF($C422,INDEX(tab_data[Y],$L$14+$B422),NA())</f>
        <v>#N/A</v>
      </c>
      <c r="F422" s="26" t="e">
        <f t="shared" ca="1" si="30"/>
        <v>#N/A</v>
      </c>
      <c r="G422" s="26" t="e">
        <f t="shared" ca="1" si="31"/>
        <v>#N/A</v>
      </c>
      <c r="H422" s="27">
        <v>0</v>
      </c>
      <c r="J422" s="28" t="e">
        <v>#N/A</v>
      </c>
      <c r="K422" s="29" t="e">
        <f t="shared" si="32"/>
        <v>#N/A</v>
      </c>
      <c r="L422" s="30" t="e">
        <f t="shared" si="33"/>
        <v>#N/A</v>
      </c>
      <c r="N422" s="24">
        <v>396</v>
      </c>
      <c r="O422" s="31">
        <v>3.1951047694719174E-2</v>
      </c>
      <c r="P422" s="32">
        <v>0.49325978485278404</v>
      </c>
      <c r="R422" s="28">
        <v>396</v>
      </c>
      <c r="S422" s="31">
        <v>4.4751295577763539</v>
      </c>
      <c r="T422" s="31">
        <v>0.63388115167617798</v>
      </c>
      <c r="U422" s="27">
        <v>22</v>
      </c>
    </row>
    <row r="423" spans="2:21" ht="15" customHeight="1" x14ac:dyDescent="0.25">
      <c r="B423" s="24">
        <v>397</v>
      </c>
      <c r="C423" s="20" t="b">
        <f t="shared" si="29"/>
        <v>0</v>
      </c>
      <c r="D423" s="25" t="e">
        <f>IF($C423,INDEX(tab_data[X],$L$14+$B423),NA())</f>
        <v>#N/A</v>
      </c>
      <c r="E423" s="25" t="e">
        <f>IF($C423,INDEX(tab_data[Y],$L$14+$B423),NA())</f>
        <v>#N/A</v>
      </c>
      <c r="F423" s="26" t="e">
        <f t="shared" ca="1" si="30"/>
        <v>#N/A</v>
      </c>
      <c r="G423" s="26" t="e">
        <f t="shared" ca="1" si="31"/>
        <v>#N/A</v>
      </c>
      <c r="H423" s="27">
        <v>0</v>
      </c>
      <c r="J423" s="28" t="e">
        <v>#N/A</v>
      </c>
      <c r="K423" s="29" t="e">
        <f t="shared" si="32"/>
        <v>#N/A</v>
      </c>
      <c r="L423" s="30" t="e">
        <f t="shared" si="33"/>
        <v>#N/A</v>
      </c>
      <c r="N423" s="24">
        <v>397</v>
      </c>
      <c r="O423" s="31">
        <v>4.2093909577927455E-2</v>
      </c>
      <c r="P423" s="32">
        <v>0.48727815387341633</v>
      </c>
      <c r="R423" s="28">
        <v>397</v>
      </c>
      <c r="S423" s="31">
        <v>4.469052928669254</v>
      </c>
      <c r="T423" s="31">
        <v>0.63372236490249634</v>
      </c>
      <c r="U423" s="27">
        <v>22</v>
      </c>
    </row>
    <row r="424" spans="2:21" ht="15" customHeight="1" x14ac:dyDescent="0.25">
      <c r="B424" s="24">
        <v>398</v>
      </c>
      <c r="C424" s="20" t="b">
        <f t="shared" si="29"/>
        <v>0</v>
      </c>
      <c r="D424" s="25" t="e">
        <f>IF($C424,INDEX(tab_data[X],$L$14+$B424),NA())</f>
        <v>#N/A</v>
      </c>
      <c r="E424" s="25" t="e">
        <f>IF($C424,INDEX(tab_data[Y],$L$14+$B424),NA())</f>
        <v>#N/A</v>
      </c>
      <c r="F424" s="26" t="e">
        <f t="shared" ca="1" si="30"/>
        <v>#N/A</v>
      </c>
      <c r="G424" s="26" t="e">
        <f t="shared" ca="1" si="31"/>
        <v>#N/A</v>
      </c>
      <c r="H424" s="27">
        <v>0</v>
      </c>
      <c r="J424" s="28" t="e">
        <v>#N/A</v>
      </c>
      <c r="K424" s="29" t="e">
        <f t="shared" si="32"/>
        <v>#N/A</v>
      </c>
      <c r="L424" s="30" t="e">
        <f t="shared" si="33"/>
        <v>#N/A</v>
      </c>
      <c r="N424" s="24">
        <v>398</v>
      </c>
      <c r="O424" s="31">
        <v>0.16117890388398082</v>
      </c>
      <c r="P424" s="32">
        <v>0.41690007730186684</v>
      </c>
      <c r="R424" s="28">
        <v>398</v>
      </c>
      <c r="S424" s="31">
        <v>4.546016920459798</v>
      </c>
      <c r="T424" s="31">
        <v>0.6335635781288147</v>
      </c>
      <c r="U424" s="27">
        <v>22</v>
      </c>
    </row>
    <row r="425" spans="2:21" ht="15" customHeight="1" x14ac:dyDescent="0.25">
      <c r="B425" s="24">
        <v>399</v>
      </c>
      <c r="C425" s="20" t="b">
        <f t="shared" si="29"/>
        <v>0</v>
      </c>
      <c r="D425" s="25" t="e">
        <f>IF($C425,INDEX(tab_data[X],$L$14+$B425),NA())</f>
        <v>#N/A</v>
      </c>
      <c r="E425" s="25" t="e">
        <f>IF($C425,INDEX(tab_data[Y],$L$14+$B425),NA())</f>
        <v>#N/A</v>
      </c>
      <c r="F425" s="26" t="e">
        <f t="shared" ca="1" si="30"/>
        <v>#N/A</v>
      </c>
      <c r="G425" s="26" t="e">
        <f t="shared" ca="1" si="31"/>
        <v>#N/A</v>
      </c>
      <c r="H425" s="27">
        <v>0</v>
      </c>
      <c r="J425" s="28" t="e">
        <v>#N/A</v>
      </c>
      <c r="K425" s="29" t="e">
        <f t="shared" si="32"/>
        <v>#N/A</v>
      </c>
      <c r="L425" s="30" t="e">
        <f t="shared" si="33"/>
        <v>#N/A</v>
      </c>
      <c r="N425" s="24">
        <v>399</v>
      </c>
      <c r="O425" s="31">
        <v>0.16840405712462744</v>
      </c>
      <c r="P425" s="32">
        <v>0.4126296000895785</v>
      </c>
      <c r="R425" s="28">
        <v>399</v>
      </c>
      <c r="S425" s="31">
        <v>4.5469286377207405</v>
      </c>
      <c r="T425" s="31">
        <v>0.63340485095977783</v>
      </c>
      <c r="U425" s="27">
        <v>22</v>
      </c>
    </row>
    <row r="426" spans="2:21" ht="15" customHeight="1" x14ac:dyDescent="0.25">
      <c r="B426" s="24">
        <v>400</v>
      </c>
      <c r="C426" s="20" t="b">
        <f t="shared" si="29"/>
        <v>0</v>
      </c>
      <c r="D426" s="25" t="e">
        <f>IF($C426,INDEX(tab_data[X],$L$14+$B426),NA())</f>
        <v>#N/A</v>
      </c>
      <c r="E426" s="25" t="e">
        <f>IF($C426,INDEX(tab_data[Y],$L$14+$B426),NA())</f>
        <v>#N/A</v>
      </c>
      <c r="F426" s="26" t="e">
        <f t="shared" ca="1" si="30"/>
        <v>#N/A</v>
      </c>
      <c r="G426" s="26" t="e">
        <f t="shared" ca="1" si="31"/>
        <v>#N/A</v>
      </c>
      <c r="H426" s="27">
        <v>0</v>
      </c>
      <c r="J426" s="28" t="e">
        <v>#N/A</v>
      </c>
      <c r="K426" s="29" t="e">
        <f t="shared" si="32"/>
        <v>#N/A</v>
      </c>
      <c r="L426" s="30" t="e">
        <f t="shared" si="33"/>
        <v>#N/A</v>
      </c>
      <c r="N426" s="24">
        <v>400</v>
      </c>
      <c r="O426" s="31">
        <v>0.26497041161014945</v>
      </c>
      <c r="P426" s="32">
        <v>0.35557724607087232</v>
      </c>
      <c r="R426" s="28">
        <v>400</v>
      </c>
      <c r="S426" s="31">
        <v>4.5515979350357894</v>
      </c>
      <c r="T426" s="31">
        <v>0.63324618339538574</v>
      </c>
      <c r="U426" s="27">
        <v>22</v>
      </c>
    </row>
    <row r="427" spans="2:21" ht="15" customHeight="1" x14ac:dyDescent="0.25">
      <c r="B427" s="24">
        <v>401</v>
      </c>
      <c r="C427" s="20" t="b">
        <f t="shared" si="29"/>
        <v>0</v>
      </c>
      <c r="D427" s="25" t="e">
        <f>IF($C427,INDEX(tab_data[X],$L$14+$B427),NA())</f>
        <v>#N/A</v>
      </c>
      <c r="E427" s="25" t="e">
        <f>IF($C427,INDEX(tab_data[Y],$L$14+$B427),NA())</f>
        <v>#N/A</v>
      </c>
      <c r="F427" s="26" t="e">
        <f t="shared" ca="1" si="30"/>
        <v>#N/A</v>
      </c>
      <c r="G427" s="26" t="e">
        <f t="shared" ca="1" si="31"/>
        <v>#N/A</v>
      </c>
      <c r="H427" s="27">
        <v>0</v>
      </c>
      <c r="J427" s="28" t="e">
        <v>#N/A</v>
      </c>
      <c r="K427" s="29" t="e">
        <f t="shared" si="32"/>
        <v>#N/A</v>
      </c>
      <c r="L427" s="30" t="e">
        <f t="shared" si="33"/>
        <v>#N/A</v>
      </c>
      <c r="N427" s="24">
        <v>401</v>
      </c>
      <c r="O427" s="31">
        <v>0.31676453129816784</v>
      </c>
      <c r="P427" s="32">
        <v>0.32495515835371314</v>
      </c>
      <c r="R427" s="28">
        <v>401</v>
      </c>
      <c r="S427" s="31">
        <v>4.5366092267597535</v>
      </c>
      <c r="T427" s="31">
        <v>0.63308757543563843</v>
      </c>
      <c r="U427" s="27">
        <v>22</v>
      </c>
    </row>
    <row r="428" spans="2:21" ht="15" customHeight="1" x14ac:dyDescent="0.25">
      <c r="B428" s="24">
        <v>402</v>
      </c>
      <c r="C428" s="20" t="b">
        <f t="shared" si="29"/>
        <v>0</v>
      </c>
      <c r="D428" s="25" t="e">
        <f>IF($C428,INDEX(tab_data[X],$L$14+$B428),NA())</f>
        <v>#N/A</v>
      </c>
      <c r="E428" s="25" t="e">
        <f>IF($C428,INDEX(tab_data[Y],$L$14+$B428),NA())</f>
        <v>#N/A</v>
      </c>
      <c r="F428" s="26" t="e">
        <f t="shared" ca="1" si="30"/>
        <v>#N/A</v>
      </c>
      <c r="G428" s="26" t="e">
        <f t="shared" ca="1" si="31"/>
        <v>#N/A</v>
      </c>
      <c r="H428" s="27">
        <v>0</v>
      </c>
      <c r="J428" s="28" t="e">
        <v>#N/A</v>
      </c>
      <c r="K428" s="29" t="e">
        <f t="shared" si="32"/>
        <v>#N/A</v>
      </c>
      <c r="L428" s="30" t="e">
        <f t="shared" si="33"/>
        <v>#N/A</v>
      </c>
      <c r="N428" s="24">
        <v>402</v>
      </c>
      <c r="O428" s="31">
        <v>0.31942048976271592</v>
      </c>
      <c r="P428" s="32">
        <v>0.32338700708692786</v>
      </c>
      <c r="R428" s="28">
        <v>402</v>
      </c>
      <c r="S428" s="31">
        <v>4.4791116704388942</v>
      </c>
      <c r="T428" s="31">
        <v>0.63292896747589111</v>
      </c>
      <c r="U428" s="27">
        <v>22</v>
      </c>
    </row>
    <row r="429" spans="2:21" ht="15" customHeight="1" x14ac:dyDescent="0.25">
      <c r="B429" s="24">
        <v>403</v>
      </c>
      <c r="C429" s="20" t="b">
        <f t="shared" si="29"/>
        <v>0</v>
      </c>
      <c r="D429" s="25" t="e">
        <f>IF($C429,INDEX(tab_data[X],$L$14+$B429),NA())</f>
        <v>#N/A</v>
      </c>
      <c r="E429" s="25" t="e">
        <f>IF($C429,INDEX(tab_data[Y],$L$14+$B429),NA())</f>
        <v>#N/A</v>
      </c>
      <c r="F429" s="26" t="e">
        <f t="shared" ca="1" si="30"/>
        <v>#N/A</v>
      </c>
      <c r="G429" s="26" t="e">
        <f t="shared" ca="1" si="31"/>
        <v>#N/A</v>
      </c>
      <c r="H429" s="27">
        <v>0</v>
      </c>
      <c r="J429" s="28" t="e">
        <v>#N/A</v>
      </c>
      <c r="K429" s="29" t="e">
        <f t="shared" si="32"/>
        <v>#N/A</v>
      </c>
      <c r="L429" s="30" t="e">
        <f t="shared" si="33"/>
        <v>#N/A</v>
      </c>
      <c r="N429" s="24">
        <v>403</v>
      </c>
      <c r="O429" s="31">
        <v>0.32015242366563607</v>
      </c>
      <c r="P429" s="32">
        <v>0.32296071454447078</v>
      </c>
      <c r="R429" s="28">
        <v>403</v>
      </c>
      <c r="S429" s="31">
        <v>4.525654837005038</v>
      </c>
      <c r="T429" s="31">
        <v>0.63277041912078857</v>
      </c>
      <c r="U429" s="27">
        <v>22</v>
      </c>
    </row>
    <row r="430" spans="2:21" ht="15" customHeight="1" x14ac:dyDescent="0.25">
      <c r="B430" s="24">
        <v>404</v>
      </c>
      <c r="C430" s="20" t="b">
        <f t="shared" si="29"/>
        <v>0</v>
      </c>
      <c r="D430" s="25" t="e">
        <f>IF($C430,INDEX(tab_data[X],$L$14+$B430),NA())</f>
        <v>#N/A</v>
      </c>
      <c r="E430" s="25" t="e">
        <f>IF($C430,INDEX(tab_data[Y],$L$14+$B430),NA())</f>
        <v>#N/A</v>
      </c>
      <c r="F430" s="26" t="e">
        <f t="shared" ca="1" si="30"/>
        <v>#N/A</v>
      </c>
      <c r="G430" s="26" t="e">
        <f t="shared" ca="1" si="31"/>
        <v>#N/A</v>
      </c>
      <c r="H430" s="27">
        <v>0</v>
      </c>
      <c r="J430" s="28" t="e">
        <v>#N/A</v>
      </c>
      <c r="K430" s="29" t="e">
        <f t="shared" si="32"/>
        <v>#N/A</v>
      </c>
      <c r="L430" s="30" t="e">
        <f t="shared" si="33"/>
        <v>#N/A</v>
      </c>
      <c r="N430" s="24">
        <v>404</v>
      </c>
      <c r="O430" s="31">
        <v>0.32064267016728509</v>
      </c>
      <c r="P430" s="32">
        <v>0.32266792209653106</v>
      </c>
      <c r="R430" s="28">
        <v>404</v>
      </c>
      <c r="S430" s="31">
        <v>4.4709027692193484</v>
      </c>
      <c r="T430" s="31">
        <v>0.63261187076568604</v>
      </c>
      <c r="U430" s="27">
        <v>22</v>
      </c>
    </row>
    <row r="431" spans="2:21" ht="15" customHeight="1" x14ac:dyDescent="0.25">
      <c r="B431" s="24">
        <v>405</v>
      </c>
      <c r="C431" s="20" t="b">
        <f t="shared" si="29"/>
        <v>0</v>
      </c>
      <c r="D431" s="25" t="e">
        <f>IF($C431,INDEX(tab_data[X],$L$14+$B431),NA())</f>
        <v>#N/A</v>
      </c>
      <c r="E431" s="25" t="e">
        <f>IF($C431,INDEX(tab_data[Y],$L$14+$B431),NA())</f>
        <v>#N/A</v>
      </c>
      <c r="F431" s="26" t="e">
        <f t="shared" ca="1" si="30"/>
        <v>#N/A</v>
      </c>
      <c r="G431" s="26" t="e">
        <f t="shared" ca="1" si="31"/>
        <v>#N/A</v>
      </c>
      <c r="H431" s="27">
        <v>0</v>
      </c>
      <c r="J431" s="28" t="e">
        <v>#N/A</v>
      </c>
      <c r="K431" s="29" t="e">
        <f t="shared" si="32"/>
        <v>#N/A</v>
      </c>
      <c r="L431" s="30" t="e">
        <f t="shared" si="33"/>
        <v>#N/A</v>
      </c>
      <c r="N431" s="24">
        <v>405</v>
      </c>
      <c r="O431" s="31">
        <v>0.32065008750853774</v>
      </c>
      <c r="P431" s="32">
        <v>0.32265606384189593</v>
      </c>
      <c r="R431" s="28">
        <v>405</v>
      </c>
      <c r="S431" s="31">
        <v>4.4796274933154994</v>
      </c>
      <c r="T431" s="31">
        <v>0.63245338201522827</v>
      </c>
      <c r="U431" s="27">
        <v>22</v>
      </c>
    </row>
    <row r="432" spans="2:21" ht="15" customHeight="1" x14ac:dyDescent="0.25">
      <c r="B432" s="24">
        <v>406</v>
      </c>
      <c r="C432" s="20" t="b">
        <f t="shared" si="29"/>
        <v>0</v>
      </c>
      <c r="D432" s="25" t="e">
        <f>IF($C432,INDEX(tab_data[X],$L$14+$B432),NA())</f>
        <v>#N/A</v>
      </c>
      <c r="E432" s="25" t="e">
        <f>IF($C432,INDEX(tab_data[Y],$L$14+$B432),NA())</f>
        <v>#N/A</v>
      </c>
      <c r="F432" s="26" t="e">
        <f t="shared" ca="1" si="30"/>
        <v>#N/A</v>
      </c>
      <c r="G432" s="26" t="e">
        <f t="shared" ca="1" si="31"/>
        <v>#N/A</v>
      </c>
      <c r="H432" s="27">
        <v>0</v>
      </c>
      <c r="J432" s="28" t="e">
        <v>#N/A</v>
      </c>
      <c r="K432" s="29" t="e">
        <f t="shared" si="32"/>
        <v>#N/A</v>
      </c>
      <c r="L432" s="30" t="e">
        <f t="shared" si="33"/>
        <v>#N/A</v>
      </c>
      <c r="N432" s="24">
        <v>406</v>
      </c>
      <c r="O432" s="31">
        <v>0.32065127859590142</v>
      </c>
      <c r="P432" s="32">
        <v>0.32265417375703387</v>
      </c>
      <c r="R432" s="28">
        <v>406</v>
      </c>
      <c r="S432" s="31">
        <v>4.5971456219718689</v>
      </c>
      <c r="T432" s="31">
        <v>0.63229495286941528</v>
      </c>
      <c r="U432" s="27">
        <v>22</v>
      </c>
    </row>
    <row r="433" spans="2:21" ht="15" customHeight="1" x14ac:dyDescent="0.25">
      <c r="B433" s="24">
        <v>407</v>
      </c>
      <c r="C433" s="20" t="b">
        <f t="shared" si="29"/>
        <v>0</v>
      </c>
      <c r="D433" s="25" t="e">
        <f>IF($C433,INDEX(tab_data[X],$L$14+$B433),NA())</f>
        <v>#N/A</v>
      </c>
      <c r="E433" s="25" t="e">
        <f>IF($C433,INDEX(tab_data[Y],$L$14+$B433),NA())</f>
        <v>#N/A</v>
      </c>
      <c r="F433" s="26" t="e">
        <f t="shared" ca="1" si="30"/>
        <v>#N/A</v>
      </c>
      <c r="G433" s="26" t="e">
        <f t="shared" ca="1" si="31"/>
        <v>#N/A</v>
      </c>
      <c r="H433" s="27">
        <v>0</v>
      </c>
      <c r="J433" s="28" t="e">
        <v>#N/A</v>
      </c>
      <c r="K433" s="29" t="e">
        <f t="shared" si="32"/>
        <v>#N/A</v>
      </c>
      <c r="L433" s="30" t="e">
        <f t="shared" si="33"/>
        <v>#N/A</v>
      </c>
      <c r="N433" s="24">
        <v>407</v>
      </c>
      <c r="O433" s="31">
        <v>0.3206515381061818</v>
      </c>
      <c r="P433" s="32">
        <v>0.3226537645715748</v>
      </c>
      <c r="R433" s="28">
        <v>407</v>
      </c>
      <c r="S433" s="31">
        <v>4.6588628050003829</v>
      </c>
      <c r="T433" s="31">
        <v>0.63213652372360229</v>
      </c>
      <c r="U433" s="27">
        <v>22</v>
      </c>
    </row>
    <row r="434" spans="2:21" ht="15" customHeight="1" x14ac:dyDescent="0.25">
      <c r="B434" s="24">
        <v>408</v>
      </c>
      <c r="C434" s="20" t="b">
        <f t="shared" si="29"/>
        <v>0</v>
      </c>
      <c r="D434" s="25" t="e">
        <f>IF($C434,INDEX(tab_data[X],$L$14+$B434),NA())</f>
        <v>#N/A</v>
      </c>
      <c r="E434" s="25" t="e">
        <f>IF($C434,INDEX(tab_data[Y],$L$14+$B434),NA())</f>
        <v>#N/A</v>
      </c>
      <c r="F434" s="26" t="e">
        <f t="shared" ca="1" si="30"/>
        <v>#N/A</v>
      </c>
      <c r="G434" s="26" t="e">
        <f t="shared" ca="1" si="31"/>
        <v>#N/A</v>
      </c>
      <c r="H434" s="27">
        <v>0</v>
      </c>
      <c r="J434" s="28" t="e">
        <v>#N/A</v>
      </c>
      <c r="K434" s="29" t="e">
        <f t="shared" si="32"/>
        <v>#N/A</v>
      </c>
      <c r="L434" s="30" t="e">
        <f t="shared" si="33"/>
        <v>#N/A</v>
      </c>
      <c r="N434" s="24">
        <v>408</v>
      </c>
      <c r="O434" s="31">
        <v>0.3206516374034114</v>
      </c>
      <c r="P434" s="32">
        <v>0.32265360935229814</v>
      </c>
      <c r="R434" s="28">
        <v>408</v>
      </c>
      <c r="S434" s="31">
        <v>4.6815543187314983</v>
      </c>
      <c r="T434" s="31">
        <v>0.63197815418243408</v>
      </c>
      <c r="U434" s="27">
        <v>22</v>
      </c>
    </row>
    <row r="435" spans="2:21" ht="15" customHeight="1" x14ac:dyDescent="0.25">
      <c r="B435" s="24">
        <v>409</v>
      </c>
      <c r="C435" s="20" t="b">
        <f t="shared" si="29"/>
        <v>0</v>
      </c>
      <c r="D435" s="25" t="e">
        <f>IF($C435,INDEX(tab_data[X],$L$14+$B435),NA())</f>
        <v>#N/A</v>
      </c>
      <c r="E435" s="25" t="e">
        <f>IF($C435,INDEX(tab_data[Y],$L$14+$B435),NA())</f>
        <v>#N/A</v>
      </c>
      <c r="F435" s="26" t="e">
        <f t="shared" ca="1" si="30"/>
        <v>#N/A</v>
      </c>
      <c r="G435" s="26" t="e">
        <f t="shared" ca="1" si="31"/>
        <v>#N/A</v>
      </c>
      <c r="H435" s="27">
        <v>0</v>
      </c>
      <c r="J435" s="28" t="e">
        <v>#N/A</v>
      </c>
      <c r="K435" s="29" t="e">
        <f t="shared" si="32"/>
        <v>#N/A</v>
      </c>
      <c r="L435" s="30" t="e">
        <f t="shared" si="33"/>
        <v>#N/A</v>
      </c>
      <c r="N435" s="24">
        <v>409</v>
      </c>
      <c r="O435" s="31">
        <v>0.32065166424767771</v>
      </c>
      <c r="P435" s="32">
        <v>0.32265356755066088</v>
      </c>
      <c r="R435" s="28">
        <v>409</v>
      </c>
      <c r="S435" s="31">
        <v>4.6815084969306602</v>
      </c>
      <c r="T435" s="31">
        <v>0.63181984424591064</v>
      </c>
      <c r="U435" s="27">
        <v>22</v>
      </c>
    </row>
    <row r="436" spans="2:21" ht="15" customHeight="1" x14ac:dyDescent="0.25">
      <c r="B436" s="24">
        <v>410</v>
      </c>
      <c r="C436" s="20" t="b">
        <f t="shared" si="29"/>
        <v>0</v>
      </c>
      <c r="D436" s="25" t="e">
        <f>IF($C436,INDEX(tab_data[X],$L$14+$B436),NA())</f>
        <v>#N/A</v>
      </c>
      <c r="E436" s="25" t="e">
        <f>IF($C436,INDEX(tab_data[Y],$L$14+$B436),NA())</f>
        <v>#N/A</v>
      </c>
      <c r="F436" s="26" t="e">
        <f t="shared" ca="1" si="30"/>
        <v>#N/A</v>
      </c>
      <c r="G436" s="26" t="e">
        <f t="shared" ca="1" si="31"/>
        <v>#N/A</v>
      </c>
      <c r="H436" s="27">
        <v>0</v>
      </c>
      <c r="J436" s="28" t="e">
        <v>#N/A</v>
      </c>
      <c r="K436" s="29" t="e">
        <f t="shared" si="32"/>
        <v>#N/A</v>
      </c>
      <c r="L436" s="30" t="e">
        <f t="shared" si="33"/>
        <v>#N/A</v>
      </c>
      <c r="N436" s="24">
        <v>410</v>
      </c>
      <c r="O436" s="31">
        <v>0.32065167844325382</v>
      </c>
      <c r="P436" s="32">
        <v>0.32265354562679338</v>
      </c>
      <c r="R436" s="28">
        <v>410</v>
      </c>
      <c r="S436" s="31">
        <v>4.6689543807674827</v>
      </c>
      <c r="T436" s="31">
        <v>0.63166159391403198</v>
      </c>
      <c r="U436" s="27">
        <v>22</v>
      </c>
    </row>
    <row r="437" spans="2:21" ht="15" customHeight="1" x14ac:dyDescent="0.25">
      <c r="B437" s="24">
        <v>411</v>
      </c>
      <c r="C437" s="20" t="b">
        <f t="shared" si="29"/>
        <v>0</v>
      </c>
      <c r="D437" s="25" t="e">
        <f>IF($C437,INDEX(tab_data[X],$L$14+$B437),NA())</f>
        <v>#N/A</v>
      </c>
      <c r="E437" s="25" t="e">
        <f>IF($C437,INDEX(tab_data[Y],$L$14+$B437),NA())</f>
        <v>#N/A</v>
      </c>
      <c r="F437" s="26" t="e">
        <f t="shared" ca="1" si="30"/>
        <v>#N/A</v>
      </c>
      <c r="G437" s="26" t="e">
        <f t="shared" ca="1" si="31"/>
        <v>#N/A</v>
      </c>
      <c r="H437" s="27">
        <v>0</v>
      </c>
      <c r="J437" s="28" t="e">
        <v>#N/A</v>
      </c>
      <c r="K437" s="29" t="e">
        <f t="shared" si="32"/>
        <v>#N/A</v>
      </c>
      <c r="L437" s="30" t="e">
        <f t="shared" si="33"/>
        <v>#N/A</v>
      </c>
      <c r="N437" s="24">
        <v>411</v>
      </c>
      <c r="O437" s="31">
        <v>0.32065168861541815</v>
      </c>
      <c r="P437" s="32">
        <v>0.32265353011290954</v>
      </c>
      <c r="R437" s="28">
        <v>411</v>
      </c>
      <c r="S437" s="31">
        <v>4.7199741966646407</v>
      </c>
      <c r="T437" s="31">
        <v>0.63150334358215332</v>
      </c>
      <c r="U437" s="27">
        <v>22</v>
      </c>
    </row>
    <row r="438" spans="2:21" ht="15" customHeight="1" x14ac:dyDescent="0.25">
      <c r="B438" s="24">
        <v>412</v>
      </c>
      <c r="C438" s="20" t="b">
        <f t="shared" si="29"/>
        <v>0</v>
      </c>
      <c r="D438" s="25" t="e">
        <f>IF($C438,INDEX(tab_data[X],$L$14+$B438),NA())</f>
        <v>#N/A</v>
      </c>
      <c r="E438" s="25" t="e">
        <f>IF($C438,INDEX(tab_data[Y],$L$14+$B438),NA())</f>
        <v>#N/A</v>
      </c>
      <c r="F438" s="26" t="e">
        <f t="shared" ca="1" si="30"/>
        <v>#N/A</v>
      </c>
      <c r="G438" s="26" t="e">
        <f t="shared" ca="1" si="31"/>
        <v>#N/A</v>
      </c>
      <c r="H438" s="27">
        <v>0</v>
      </c>
      <c r="J438" s="28" t="e">
        <v>#N/A</v>
      </c>
      <c r="K438" s="29" t="e">
        <f t="shared" si="32"/>
        <v>#N/A</v>
      </c>
      <c r="L438" s="30" t="e">
        <f t="shared" si="33"/>
        <v>#N/A</v>
      </c>
      <c r="N438" s="24">
        <v>412</v>
      </c>
      <c r="O438" s="31">
        <v>0.32065169353323991</v>
      </c>
      <c r="P438" s="32">
        <v>0.32265352269434422</v>
      </c>
      <c r="R438" s="28">
        <v>412</v>
      </c>
      <c r="S438" s="31">
        <v>4.7135531013830336</v>
      </c>
      <c r="T438" s="31">
        <v>0.63134509325027466</v>
      </c>
      <c r="U438" s="27">
        <v>22</v>
      </c>
    </row>
    <row r="439" spans="2:21" ht="15" customHeight="1" x14ac:dyDescent="0.25">
      <c r="B439" s="24">
        <v>413</v>
      </c>
      <c r="C439" s="20" t="b">
        <f t="shared" si="29"/>
        <v>0</v>
      </c>
      <c r="D439" s="25" t="e">
        <f>IF($C439,INDEX(tab_data[X],$L$14+$B439),NA())</f>
        <v>#N/A</v>
      </c>
      <c r="E439" s="25" t="e">
        <f>IF($C439,INDEX(tab_data[Y],$L$14+$B439),NA())</f>
        <v>#N/A</v>
      </c>
      <c r="F439" s="26" t="e">
        <f t="shared" ca="1" si="30"/>
        <v>#N/A</v>
      </c>
      <c r="G439" s="26" t="e">
        <f t="shared" ca="1" si="31"/>
        <v>#N/A</v>
      </c>
      <c r="H439" s="27">
        <v>0</v>
      </c>
      <c r="J439" s="28" t="e">
        <v>#N/A</v>
      </c>
      <c r="K439" s="29" t="e">
        <f t="shared" si="32"/>
        <v>#N/A</v>
      </c>
      <c r="L439" s="30" t="e">
        <f t="shared" si="33"/>
        <v>#N/A</v>
      </c>
      <c r="N439" s="24">
        <v>413</v>
      </c>
      <c r="O439" s="31">
        <v>0.32065169449321235</v>
      </c>
      <c r="P439" s="32">
        <v>0.32265352125857755</v>
      </c>
      <c r="R439" s="28">
        <v>413</v>
      </c>
      <c r="S439" s="31">
        <v>4.7229063485544698</v>
      </c>
      <c r="T439" s="31">
        <v>0.63118696212768555</v>
      </c>
      <c r="U439" s="27">
        <v>22</v>
      </c>
    </row>
    <row r="440" spans="2:21" ht="15" customHeight="1" x14ac:dyDescent="0.25">
      <c r="B440" s="24">
        <v>414</v>
      </c>
      <c r="C440" s="20" t="b">
        <f t="shared" si="29"/>
        <v>0</v>
      </c>
      <c r="D440" s="25" t="e">
        <f>IF($C440,INDEX(tab_data[X],$L$14+$B440),NA())</f>
        <v>#N/A</v>
      </c>
      <c r="E440" s="25" t="e">
        <f>IF($C440,INDEX(tab_data[Y],$L$14+$B440),NA())</f>
        <v>#N/A</v>
      </c>
      <c r="F440" s="26" t="e">
        <f t="shared" ca="1" si="30"/>
        <v>#N/A</v>
      </c>
      <c r="G440" s="26" t="e">
        <f t="shared" ca="1" si="31"/>
        <v>#N/A</v>
      </c>
      <c r="H440" s="27">
        <v>0</v>
      </c>
      <c r="J440" s="28" t="e">
        <v>#N/A</v>
      </c>
      <c r="K440" s="29" t="e">
        <f t="shared" si="32"/>
        <v>#N/A</v>
      </c>
      <c r="L440" s="30" t="e">
        <f t="shared" si="33"/>
        <v>#N/A</v>
      </c>
      <c r="N440" s="24">
        <v>414</v>
      </c>
      <c r="O440" s="31">
        <v>0.32065169458726578</v>
      </c>
      <c r="P440" s="32">
        <v>0.32265352111869633</v>
      </c>
      <c r="R440" s="28">
        <v>414</v>
      </c>
      <c r="S440" s="31">
        <v>4.7504336550857076</v>
      </c>
      <c r="T440" s="31">
        <v>0.63102883100509644</v>
      </c>
      <c r="U440" s="27">
        <v>22</v>
      </c>
    </row>
    <row r="441" spans="2:21" ht="15" customHeight="1" x14ac:dyDescent="0.25">
      <c r="B441" s="24">
        <v>415</v>
      </c>
      <c r="C441" s="20" t="b">
        <f t="shared" si="29"/>
        <v>0</v>
      </c>
      <c r="D441" s="25" t="e">
        <f>IF($C441,INDEX(tab_data[X],$L$14+$B441),NA())</f>
        <v>#N/A</v>
      </c>
      <c r="E441" s="25" t="e">
        <f>IF($C441,INDEX(tab_data[Y],$L$14+$B441),NA())</f>
        <v>#N/A</v>
      </c>
      <c r="F441" s="26" t="e">
        <f t="shared" ca="1" si="30"/>
        <v>#N/A</v>
      </c>
      <c r="G441" s="26" t="e">
        <f t="shared" ca="1" si="31"/>
        <v>#N/A</v>
      </c>
      <c r="H441" s="27">
        <v>0</v>
      </c>
      <c r="J441" s="28" t="e">
        <v>#N/A</v>
      </c>
      <c r="K441" s="29" t="e">
        <f t="shared" si="32"/>
        <v>#N/A</v>
      </c>
      <c r="L441" s="30" t="e">
        <f t="shared" si="33"/>
        <v>#N/A</v>
      </c>
      <c r="N441" s="24">
        <v>415</v>
      </c>
      <c r="O441" s="31">
        <v>0.32065169462271031</v>
      </c>
      <c r="P441" s="32">
        <v>0.32265352106650291</v>
      </c>
      <c r="R441" s="28">
        <v>415</v>
      </c>
      <c r="S441" s="31">
        <v>4.762711738979819</v>
      </c>
      <c r="T441" s="31">
        <v>0.6308707594871521</v>
      </c>
      <c r="U441" s="27">
        <v>22</v>
      </c>
    </row>
    <row r="442" spans="2:21" ht="15" customHeight="1" x14ac:dyDescent="0.25">
      <c r="B442" s="24">
        <v>416</v>
      </c>
      <c r="C442" s="20" t="b">
        <f t="shared" si="29"/>
        <v>0</v>
      </c>
      <c r="D442" s="25" t="e">
        <f>IF($C442,INDEX(tab_data[X],$L$14+$B442),NA())</f>
        <v>#N/A</v>
      </c>
      <c r="E442" s="25" t="e">
        <f>IF($C442,INDEX(tab_data[Y],$L$14+$B442),NA())</f>
        <v>#N/A</v>
      </c>
      <c r="F442" s="26" t="e">
        <f t="shared" ca="1" si="30"/>
        <v>#N/A</v>
      </c>
      <c r="G442" s="26" t="e">
        <f t="shared" ca="1" si="31"/>
        <v>#N/A</v>
      </c>
      <c r="H442" s="27">
        <v>0</v>
      </c>
      <c r="J442" s="28" t="e">
        <v>#N/A</v>
      </c>
      <c r="K442" s="29" t="e">
        <f t="shared" si="32"/>
        <v>#N/A</v>
      </c>
      <c r="L442" s="30" t="e">
        <f t="shared" si="33"/>
        <v>#N/A</v>
      </c>
      <c r="N442" s="24">
        <v>416</v>
      </c>
      <c r="O442" s="31">
        <v>0.32065169462620896</v>
      </c>
      <c r="P442" s="32">
        <v>0.32265352106138157</v>
      </c>
      <c r="R442" s="28">
        <v>416</v>
      </c>
      <c r="S442" s="31">
        <v>4.7603381947483374</v>
      </c>
      <c r="T442" s="31">
        <v>0.63071268796920776</v>
      </c>
      <c r="U442" s="27">
        <v>22</v>
      </c>
    </row>
    <row r="443" spans="2:21" ht="15" customHeight="1" x14ac:dyDescent="0.25">
      <c r="B443" s="24">
        <v>417</v>
      </c>
      <c r="C443" s="20" t="b">
        <f t="shared" si="29"/>
        <v>0</v>
      </c>
      <c r="D443" s="25" t="e">
        <f>IF($C443,INDEX(tab_data[X],$L$14+$B443),NA())</f>
        <v>#N/A</v>
      </c>
      <c r="E443" s="25" t="e">
        <f>IF($C443,INDEX(tab_data[Y],$L$14+$B443),NA())</f>
        <v>#N/A</v>
      </c>
      <c r="F443" s="26" t="e">
        <f t="shared" ca="1" si="30"/>
        <v>#N/A</v>
      </c>
      <c r="G443" s="26" t="e">
        <f t="shared" ca="1" si="31"/>
        <v>#N/A</v>
      </c>
      <c r="H443" s="27">
        <v>0</v>
      </c>
      <c r="J443" s="28" t="e">
        <v>#N/A</v>
      </c>
      <c r="K443" s="29" t="e">
        <f t="shared" si="32"/>
        <v>#N/A</v>
      </c>
      <c r="L443" s="30" t="e">
        <f t="shared" si="33"/>
        <v>#N/A</v>
      </c>
      <c r="N443" s="24">
        <v>417</v>
      </c>
      <c r="O443" s="31">
        <v>0.3206516946273763</v>
      </c>
      <c r="P443" s="32">
        <v>0.3226535210596892</v>
      </c>
      <c r="R443" s="28">
        <v>417</v>
      </c>
      <c r="S443" s="31">
        <v>4.7759837614452145</v>
      </c>
      <c r="T443" s="31">
        <v>0.6305546760559082</v>
      </c>
      <c r="U443" s="27">
        <v>22</v>
      </c>
    </row>
    <row r="444" spans="2:21" ht="15" customHeight="1" x14ac:dyDescent="0.25">
      <c r="B444" s="24">
        <v>418</v>
      </c>
      <c r="C444" s="20" t="b">
        <f t="shared" ref="C444:C507" si="34">B444&lt;=myMaxCities</f>
        <v>0</v>
      </c>
      <c r="D444" s="25" t="e">
        <f>IF($C444,INDEX(tab_data[X],$L$14+$B444),NA())</f>
        <v>#N/A</v>
      </c>
      <c r="E444" s="25" t="e">
        <f>IF($C444,INDEX(tab_data[Y],$L$14+$B444),NA())</f>
        <v>#N/A</v>
      </c>
      <c r="F444" s="26" t="e">
        <f t="shared" ref="F444:F507" ca="1" si="35">(D444-$G$21)/$G$22</f>
        <v>#N/A</v>
      </c>
      <c r="G444" s="26" t="e">
        <f t="shared" ref="G444:G507" ca="1" si="36">(E444-$H$21)/$H$22</f>
        <v>#N/A</v>
      </c>
      <c r="H444" s="27">
        <v>0</v>
      </c>
      <c r="J444" s="28" t="e">
        <v>#N/A</v>
      </c>
      <c r="K444" s="29" t="e">
        <f t="shared" si="32"/>
        <v>#N/A</v>
      </c>
      <c r="L444" s="30" t="e">
        <f t="shared" si="33"/>
        <v>#N/A</v>
      </c>
      <c r="N444" s="24">
        <v>418</v>
      </c>
      <c r="O444" s="31">
        <v>0.3206516946274276</v>
      </c>
      <c r="P444" s="32">
        <v>0.32265352105961531</v>
      </c>
      <c r="R444" s="28">
        <v>418</v>
      </c>
      <c r="S444" s="31">
        <v>4.7968732899349478</v>
      </c>
      <c r="T444" s="31">
        <v>0.63039672374725342</v>
      </c>
      <c r="U444" s="27">
        <v>22</v>
      </c>
    </row>
    <row r="445" spans="2:21" ht="15" customHeight="1" x14ac:dyDescent="0.25">
      <c r="B445" s="24">
        <v>419</v>
      </c>
      <c r="C445" s="20" t="b">
        <f t="shared" si="34"/>
        <v>0</v>
      </c>
      <c r="D445" s="25" t="e">
        <f>IF($C445,INDEX(tab_data[X],$L$14+$B445),NA())</f>
        <v>#N/A</v>
      </c>
      <c r="E445" s="25" t="e">
        <f>IF($C445,INDEX(tab_data[Y],$L$14+$B445),NA())</f>
        <v>#N/A</v>
      </c>
      <c r="F445" s="26" t="e">
        <f t="shared" ca="1" si="35"/>
        <v>#N/A</v>
      </c>
      <c r="G445" s="26" t="e">
        <f t="shared" ca="1" si="36"/>
        <v>#N/A</v>
      </c>
      <c r="H445" s="27">
        <v>0</v>
      </c>
      <c r="J445" s="28" t="e">
        <v>#N/A</v>
      </c>
      <c r="K445" s="29" t="e">
        <f t="shared" si="32"/>
        <v>#N/A</v>
      </c>
      <c r="L445" s="30" t="e">
        <f t="shared" si="33"/>
        <v>#N/A</v>
      </c>
      <c r="N445" s="24">
        <v>419</v>
      </c>
      <c r="O445" s="31">
        <v>0.32065169462743709</v>
      </c>
      <c r="P445" s="32">
        <v>0.32265352105960182</v>
      </c>
      <c r="R445" s="28">
        <v>419</v>
      </c>
      <c r="S445" s="31">
        <v>4.828794363688286</v>
      </c>
      <c r="T445" s="31">
        <v>0.63023877143859863</v>
      </c>
      <c r="U445" s="27">
        <v>22</v>
      </c>
    </row>
    <row r="446" spans="2:21" ht="15" customHeight="1" x14ac:dyDescent="0.25">
      <c r="B446" s="24">
        <v>420</v>
      </c>
      <c r="C446" s="20" t="b">
        <f t="shared" si="34"/>
        <v>0</v>
      </c>
      <c r="D446" s="25" t="e">
        <f>IF($C446,INDEX(tab_data[X],$L$14+$B446),NA())</f>
        <v>#N/A</v>
      </c>
      <c r="E446" s="25" t="e">
        <f>IF($C446,INDEX(tab_data[Y],$L$14+$B446),NA())</f>
        <v>#N/A</v>
      </c>
      <c r="F446" s="26" t="e">
        <f t="shared" ca="1" si="35"/>
        <v>#N/A</v>
      </c>
      <c r="G446" s="26" t="e">
        <f t="shared" ca="1" si="36"/>
        <v>#N/A</v>
      </c>
      <c r="H446" s="27">
        <v>0</v>
      </c>
      <c r="J446" s="28" t="e">
        <v>#N/A</v>
      </c>
      <c r="K446" s="29" t="e">
        <f t="shared" si="32"/>
        <v>#N/A</v>
      </c>
      <c r="L446" s="30" t="e">
        <f t="shared" si="33"/>
        <v>#N/A</v>
      </c>
      <c r="N446" s="24">
        <v>420</v>
      </c>
      <c r="O446" s="31">
        <v>0.32065169462743948</v>
      </c>
      <c r="P446" s="32">
        <v>0.32265352105959832</v>
      </c>
      <c r="R446" s="28">
        <v>420</v>
      </c>
      <c r="S446" s="31">
        <v>4.8393905117847389</v>
      </c>
      <c r="T446" s="31">
        <v>0.63008087873458862</v>
      </c>
      <c r="U446" s="27">
        <v>22</v>
      </c>
    </row>
    <row r="447" spans="2:21" ht="15" customHeight="1" x14ac:dyDescent="0.25">
      <c r="B447" s="24">
        <v>421</v>
      </c>
      <c r="C447" s="20" t="b">
        <f t="shared" si="34"/>
        <v>0</v>
      </c>
      <c r="D447" s="25" t="e">
        <f>IF($C447,INDEX(tab_data[X],$L$14+$B447),NA())</f>
        <v>#N/A</v>
      </c>
      <c r="E447" s="25" t="e">
        <f>IF($C447,INDEX(tab_data[Y],$L$14+$B447),NA())</f>
        <v>#N/A</v>
      </c>
      <c r="F447" s="26" t="e">
        <f t="shared" ca="1" si="35"/>
        <v>#N/A</v>
      </c>
      <c r="G447" s="26" t="e">
        <f t="shared" ca="1" si="36"/>
        <v>#N/A</v>
      </c>
      <c r="H447" s="27">
        <v>0</v>
      </c>
      <c r="J447" s="28" t="e">
        <v>#N/A</v>
      </c>
      <c r="K447" s="29" t="e">
        <f t="shared" si="32"/>
        <v>#N/A</v>
      </c>
      <c r="L447" s="30" t="e">
        <f t="shared" si="33"/>
        <v>#N/A</v>
      </c>
      <c r="N447" s="24">
        <v>421</v>
      </c>
      <c r="O447" s="31">
        <v>0.32065169462744014</v>
      </c>
      <c r="P447" s="32">
        <v>0.32265352105959733</v>
      </c>
      <c r="R447" s="28">
        <v>421</v>
      </c>
      <c r="S447" s="31">
        <v>4.840027355313735</v>
      </c>
      <c r="T447" s="31">
        <v>0.62992304563522339</v>
      </c>
      <c r="U447" s="27">
        <v>22</v>
      </c>
    </row>
    <row r="448" spans="2:21" ht="15" customHeight="1" x14ac:dyDescent="0.25">
      <c r="B448" s="24">
        <v>422</v>
      </c>
      <c r="C448" s="20" t="b">
        <f t="shared" si="34"/>
        <v>0</v>
      </c>
      <c r="D448" s="25" t="e">
        <f>IF($C448,INDEX(tab_data[X],$L$14+$B448),NA())</f>
        <v>#N/A</v>
      </c>
      <c r="E448" s="25" t="e">
        <f>IF($C448,INDEX(tab_data[Y],$L$14+$B448),NA())</f>
        <v>#N/A</v>
      </c>
      <c r="F448" s="26" t="e">
        <f t="shared" ca="1" si="35"/>
        <v>#N/A</v>
      </c>
      <c r="G448" s="26" t="e">
        <f t="shared" ca="1" si="36"/>
        <v>#N/A</v>
      </c>
      <c r="H448" s="27">
        <v>0</v>
      </c>
      <c r="J448" s="28" t="e">
        <v>#N/A</v>
      </c>
      <c r="K448" s="29" t="e">
        <f t="shared" si="32"/>
        <v>#N/A</v>
      </c>
      <c r="L448" s="30" t="e">
        <f t="shared" si="33"/>
        <v>#N/A</v>
      </c>
      <c r="N448" s="24">
        <v>422</v>
      </c>
      <c r="O448" s="31">
        <v>0.32065169462744036</v>
      </c>
      <c r="P448" s="32">
        <v>0.32265352105959705</v>
      </c>
      <c r="R448" s="28">
        <v>422</v>
      </c>
      <c r="S448" s="31">
        <v>4.8402590776460155</v>
      </c>
      <c r="T448" s="31">
        <v>0.62976527214050293</v>
      </c>
      <c r="U448" s="27">
        <v>22</v>
      </c>
    </row>
    <row r="449" spans="2:21" ht="15" customHeight="1" x14ac:dyDescent="0.25">
      <c r="B449" s="24">
        <v>423</v>
      </c>
      <c r="C449" s="20" t="b">
        <f t="shared" si="34"/>
        <v>0</v>
      </c>
      <c r="D449" s="25" t="e">
        <f>IF($C449,INDEX(tab_data[X],$L$14+$B449),NA())</f>
        <v>#N/A</v>
      </c>
      <c r="E449" s="25" t="e">
        <f>IF($C449,INDEX(tab_data[Y],$L$14+$B449),NA())</f>
        <v>#N/A</v>
      </c>
      <c r="F449" s="26" t="e">
        <f t="shared" ca="1" si="35"/>
        <v>#N/A</v>
      </c>
      <c r="G449" s="26" t="e">
        <f t="shared" ca="1" si="36"/>
        <v>#N/A</v>
      </c>
      <c r="H449" s="27">
        <v>0</v>
      </c>
      <c r="J449" s="28" t="e">
        <v>#N/A</v>
      </c>
      <c r="K449" s="29" t="e">
        <f t="shared" si="32"/>
        <v>#N/A</v>
      </c>
      <c r="L449" s="30" t="e">
        <f t="shared" si="33"/>
        <v>#N/A</v>
      </c>
      <c r="N449" s="24">
        <v>423</v>
      </c>
      <c r="O449" s="31">
        <v>0.32065169462744048</v>
      </c>
      <c r="P449" s="32">
        <v>0.32265352105959694</v>
      </c>
      <c r="R449" s="28">
        <v>423</v>
      </c>
      <c r="S449" s="31">
        <v>4.8533817844400602</v>
      </c>
      <c r="T449" s="31">
        <v>0.62960749864578247</v>
      </c>
      <c r="U449" s="27">
        <v>22</v>
      </c>
    </row>
    <row r="450" spans="2:21" ht="15" customHeight="1" x14ac:dyDescent="0.25">
      <c r="B450" s="24">
        <v>424</v>
      </c>
      <c r="C450" s="20" t="b">
        <f t="shared" si="34"/>
        <v>0</v>
      </c>
      <c r="D450" s="25" t="e">
        <f>IF($C450,INDEX(tab_data[X],$L$14+$B450),NA())</f>
        <v>#N/A</v>
      </c>
      <c r="E450" s="25" t="e">
        <f>IF($C450,INDEX(tab_data[Y],$L$14+$B450),NA())</f>
        <v>#N/A</v>
      </c>
      <c r="F450" s="26" t="e">
        <f t="shared" ca="1" si="35"/>
        <v>#N/A</v>
      </c>
      <c r="G450" s="26" t="e">
        <f t="shared" ca="1" si="36"/>
        <v>#N/A</v>
      </c>
      <c r="H450" s="27">
        <v>0</v>
      </c>
      <c r="J450" s="28" t="e">
        <v>#N/A</v>
      </c>
      <c r="K450" s="29" t="e">
        <f t="shared" si="32"/>
        <v>#N/A</v>
      </c>
      <c r="L450" s="30" t="e">
        <f t="shared" si="33"/>
        <v>#N/A</v>
      </c>
      <c r="N450" s="24">
        <v>424</v>
      </c>
      <c r="O450" s="31">
        <v>0.32065169462744014</v>
      </c>
      <c r="P450" s="32">
        <v>0.32265352105959638</v>
      </c>
      <c r="R450" s="28">
        <v>424</v>
      </c>
      <c r="S450" s="31">
        <v>4.8520134422836128</v>
      </c>
      <c r="T450" s="31">
        <v>0.62944972515106201</v>
      </c>
      <c r="U450" s="27">
        <v>22</v>
      </c>
    </row>
    <row r="451" spans="2:21" ht="15" customHeight="1" x14ac:dyDescent="0.25">
      <c r="B451" s="24">
        <v>425</v>
      </c>
      <c r="C451" s="20" t="b">
        <f t="shared" si="34"/>
        <v>0</v>
      </c>
      <c r="D451" s="25" t="e">
        <f>IF($C451,INDEX(tab_data[X],$L$14+$B451),NA())</f>
        <v>#N/A</v>
      </c>
      <c r="E451" s="25" t="e">
        <f>IF($C451,INDEX(tab_data[Y],$L$14+$B451),NA())</f>
        <v>#N/A</v>
      </c>
      <c r="F451" s="26" t="e">
        <f t="shared" ca="1" si="35"/>
        <v>#N/A</v>
      </c>
      <c r="G451" s="26" t="e">
        <f t="shared" ca="1" si="36"/>
        <v>#N/A</v>
      </c>
      <c r="H451" s="27">
        <v>0</v>
      </c>
      <c r="J451" s="28" t="e">
        <v>#N/A</v>
      </c>
      <c r="K451" s="29" t="e">
        <f t="shared" si="32"/>
        <v>#N/A</v>
      </c>
      <c r="L451" s="30" t="e">
        <f t="shared" si="33"/>
        <v>#N/A</v>
      </c>
      <c r="N451" s="24">
        <v>425</v>
      </c>
      <c r="O451" s="31">
        <v>0.320651694627404</v>
      </c>
      <c r="P451" s="32">
        <v>0.32265352105955442</v>
      </c>
      <c r="R451" s="28">
        <v>425</v>
      </c>
      <c r="S451" s="31">
        <v>4.8691288000833159</v>
      </c>
      <c r="T451" s="31">
        <v>0.6292920708656311</v>
      </c>
      <c r="U451" s="27">
        <v>22</v>
      </c>
    </row>
    <row r="452" spans="2:21" ht="15" customHeight="1" x14ac:dyDescent="0.25">
      <c r="B452" s="24">
        <v>426</v>
      </c>
      <c r="C452" s="20" t="b">
        <f t="shared" si="34"/>
        <v>0</v>
      </c>
      <c r="D452" s="25" t="e">
        <f>IF($C452,INDEX(tab_data[X],$L$14+$B452),NA())</f>
        <v>#N/A</v>
      </c>
      <c r="E452" s="25" t="e">
        <f>IF($C452,INDEX(tab_data[Y],$L$14+$B452),NA())</f>
        <v>#N/A</v>
      </c>
      <c r="F452" s="26" t="e">
        <f t="shared" ca="1" si="35"/>
        <v>#N/A</v>
      </c>
      <c r="G452" s="26" t="e">
        <f t="shared" ca="1" si="36"/>
        <v>#N/A</v>
      </c>
      <c r="H452" s="27">
        <v>0</v>
      </c>
      <c r="J452" s="28" t="e">
        <v>#N/A</v>
      </c>
      <c r="K452" s="29" t="e">
        <f t="shared" si="32"/>
        <v>#N/A</v>
      </c>
      <c r="L452" s="30" t="e">
        <f t="shared" si="33"/>
        <v>#N/A</v>
      </c>
      <c r="N452" s="24">
        <v>426</v>
      </c>
      <c r="O452" s="31">
        <v>0.32065169460613357</v>
      </c>
      <c r="P452" s="32">
        <v>0.32265352103495887</v>
      </c>
      <c r="R452" s="28">
        <v>426</v>
      </c>
      <c r="S452" s="31">
        <v>4.8774396626248242</v>
      </c>
      <c r="T452" s="31">
        <v>0.6291344165802002</v>
      </c>
      <c r="U452" s="27">
        <v>22</v>
      </c>
    </row>
    <row r="453" spans="2:21" ht="15" customHeight="1" x14ac:dyDescent="0.25">
      <c r="B453" s="24">
        <v>427</v>
      </c>
      <c r="C453" s="20" t="b">
        <f t="shared" si="34"/>
        <v>0</v>
      </c>
      <c r="D453" s="25" t="e">
        <f>IF($C453,INDEX(tab_data[X],$L$14+$B453),NA())</f>
        <v>#N/A</v>
      </c>
      <c r="E453" s="25" t="e">
        <f>IF($C453,INDEX(tab_data[Y],$L$14+$B453),NA())</f>
        <v>#N/A</v>
      </c>
      <c r="F453" s="26" t="e">
        <f t="shared" ca="1" si="35"/>
        <v>#N/A</v>
      </c>
      <c r="G453" s="26" t="e">
        <f t="shared" ca="1" si="36"/>
        <v>#N/A</v>
      </c>
      <c r="H453" s="27">
        <v>0</v>
      </c>
      <c r="J453" s="28" t="e">
        <v>#N/A</v>
      </c>
      <c r="K453" s="29" t="e">
        <f t="shared" si="32"/>
        <v>#N/A</v>
      </c>
      <c r="L453" s="30" t="e">
        <f t="shared" si="33"/>
        <v>#N/A</v>
      </c>
      <c r="N453" s="24">
        <v>427</v>
      </c>
      <c r="O453" s="31">
        <v>0.32065169326984122</v>
      </c>
      <c r="P453" s="32">
        <v>0.32265351948978815</v>
      </c>
      <c r="R453" s="28">
        <v>427</v>
      </c>
      <c r="S453" s="31">
        <v>4.9037880251941557</v>
      </c>
      <c r="T453" s="31">
        <v>0.62897682189941406</v>
      </c>
      <c r="U453" s="27">
        <v>22</v>
      </c>
    </row>
    <row r="454" spans="2:21" ht="15" customHeight="1" x14ac:dyDescent="0.25">
      <c r="B454" s="24">
        <v>428</v>
      </c>
      <c r="C454" s="20" t="b">
        <f t="shared" si="34"/>
        <v>0</v>
      </c>
      <c r="D454" s="25" t="e">
        <f>IF($C454,INDEX(tab_data[X],$L$14+$B454),NA())</f>
        <v>#N/A</v>
      </c>
      <c r="E454" s="25" t="e">
        <f>IF($C454,INDEX(tab_data[Y],$L$14+$B454),NA())</f>
        <v>#N/A</v>
      </c>
      <c r="F454" s="26" t="e">
        <f t="shared" ca="1" si="35"/>
        <v>#N/A</v>
      </c>
      <c r="G454" s="26" t="e">
        <f t="shared" ca="1" si="36"/>
        <v>#N/A</v>
      </c>
      <c r="H454" s="27">
        <v>0</v>
      </c>
      <c r="J454" s="28" t="e">
        <v>#N/A</v>
      </c>
      <c r="K454" s="29" t="e">
        <f t="shared" si="32"/>
        <v>#N/A</v>
      </c>
      <c r="L454" s="30" t="e">
        <f t="shared" si="33"/>
        <v>#N/A</v>
      </c>
      <c r="N454" s="24">
        <v>428</v>
      </c>
      <c r="O454" s="31">
        <v>0.32065169039208891</v>
      </c>
      <c r="P454" s="32">
        <v>0.32265351616220883</v>
      </c>
      <c r="R454" s="28">
        <v>428</v>
      </c>
      <c r="S454" s="31">
        <v>4.9037785700941141</v>
      </c>
      <c r="T454" s="31">
        <v>0.62881922721862793</v>
      </c>
      <c r="U454" s="27">
        <v>22</v>
      </c>
    </row>
    <row r="455" spans="2:21" ht="15" customHeight="1" x14ac:dyDescent="0.25">
      <c r="B455" s="24">
        <v>429</v>
      </c>
      <c r="C455" s="20" t="b">
        <f t="shared" si="34"/>
        <v>0</v>
      </c>
      <c r="D455" s="25" t="e">
        <f>IF($C455,INDEX(tab_data[X],$L$14+$B455),NA())</f>
        <v>#N/A</v>
      </c>
      <c r="E455" s="25" t="e">
        <f>IF($C455,INDEX(tab_data[Y],$L$14+$B455),NA())</f>
        <v>#N/A</v>
      </c>
      <c r="F455" s="26" t="e">
        <f t="shared" ca="1" si="35"/>
        <v>#N/A</v>
      </c>
      <c r="G455" s="26" t="e">
        <f t="shared" ca="1" si="36"/>
        <v>#N/A</v>
      </c>
      <c r="H455" s="27">
        <v>0</v>
      </c>
      <c r="J455" s="28" t="e">
        <v>#N/A</v>
      </c>
      <c r="K455" s="29" t="e">
        <f t="shared" si="32"/>
        <v>#N/A</v>
      </c>
      <c r="L455" s="30" t="e">
        <f t="shared" si="33"/>
        <v>#N/A</v>
      </c>
      <c r="N455" s="24">
        <v>429</v>
      </c>
      <c r="O455" s="31">
        <v>0.32065162769438266</v>
      </c>
      <c r="P455" s="32">
        <v>0.3226534436641032</v>
      </c>
      <c r="R455" s="28">
        <v>429</v>
      </c>
      <c r="S455" s="31">
        <v>4.9022055815010992</v>
      </c>
      <c r="T455" s="31">
        <v>0.62866169214248657</v>
      </c>
      <c r="U455" s="27">
        <v>22</v>
      </c>
    </row>
    <row r="456" spans="2:21" ht="15" customHeight="1" x14ac:dyDescent="0.25">
      <c r="B456" s="24">
        <v>430</v>
      </c>
      <c r="C456" s="20" t="b">
        <f t="shared" si="34"/>
        <v>0</v>
      </c>
      <c r="D456" s="25" t="e">
        <f>IF($C456,INDEX(tab_data[X],$L$14+$B456),NA())</f>
        <v>#N/A</v>
      </c>
      <c r="E456" s="25" t="e">
        <f>IF($C456,INDEX(tab_data[Y],$L$14+$B456),NA())</f>
        <v>#N/A</v>
      </c>
      <c r="F456" s="26" t="e">
        <f t="shared" ca="1" si="35"/>
        <v>#N/A</v>
      </c>
      <c r="G456" s="26" t="e">
        <f t="shared" ca="1" si="36"/>
        <v>#N/A</v>
      </c>
      <c r="H456" s="27">
        <v>0</v>
      </c>
      <c r="J456" s="28" t="e">
        <v>#N/A</v>
      </c>
      <c r="K456" s="29" t="e">
        <f t="shared" si="32"/>
        <v>#N/A</v>
      </c>
      <c r="L456" s="30" t="e">
        <f t="shared" si="33"/>
        <v>#N/A</v>
      </c>
      <c r="N456" s="24">
        <v>430</v>
      </c>
      <c r="O456" s="31">
        <v>0.32064860067033812</v>
      </c>
      <c r="P456" s="32">
        <v>0.32264994348009474</v>
      </c>
      <c r="R456" s="28">
        <v>430</v>
      </c>
      <c r="S456" s="31">
        <v>4.8946446081028574</v>
      </c>
      <c r="T456" s="31">
        <v>0.62850421667098999</v>
      </c>
      <c r="U456" s="27">
        <v>22</v>
      </c>
    </row>
    <row r="457" spans="2:21" ht="15" customHeight="1" x14ac:dyDescent="0.25">
      <c r="B457" s="24">
        <v>431</v>
      </c>
      <c r="C457" s="20" t="b">
        <f t="shared" si="34"/>
        <v>0</v>
      </c>
      <c r="D457" s="25" t="e">
        <f>IF($C457,INDEX(tab_data[X],$L$14+$B457),NA())</f>
        <v>#N/A</v>
      </c>
      <c r="E457" s="25" t="e">
        <f>IF($C457,INDEX(tab_data[Y],$L$14+$B457),NA())</f>
        <v>#N/A</v>
      </c>
      <c r="F457" s="26" t="e">
        <f t="shared" ca="1" si="35"/>
        <v>#N/A</v>
      </c>
      <c r="G457" s="26" t="e">
        <f t="shared" ca="1" si="36"/>
        <v>#N/A</v>
      </c>
      <c r="H457" s="27">
        <v>0</v>
      </c>
      <c r="J457" s="28" t="e">
        <v>#N/A</v>
      </c>
      <c r="K457" s="29" t="e">
        <f t="shared" si="32"/>
        <v>#N/A</v>
      </c>
      <c r="L457" s="30" t="e">
        <f t="shared" si="33"/>
        <v>#N/A</v>
      </c>
      <c r="N457" s="24">
        <v>431</v>
      </c>
      <c r="O457" s="31">
        <v>0.32058222564482364</v>
      </c>
      <c r="P457" s="32">
        <v>0.32257319324638106</v>
      </c>
      <c r="R457" s="28">
        <v>431</v>
      </c>
      <c r="S457" s="31">
        <v>4.8919667450939412</v>
      </c>
      <c r="T457" s="31">
        <v>0.62834674119949341</v>
      </c>
      <c r="U457" s="27">
        <v>22</v>
      </c>
    </row>
    <row r="458" spans="2:21" ht="15" customHeight="1" x14ac:dyDescent="0.25">
      <c r="B458" s="24">
        <v>432</v>
      </c>
      <c r="C458" s="20" t="b">
        <f t="shared" si="34"/>
        <v>0</v>
      </c>
      <c r="D458" s="25" t="e">
        <f>IF($C458,INDEX(tab_data[X],$L$14+$B458),NA())</f>
        <v>#N/A</v>
      </c>
      <c r="E458" s="25" t="e">
        <f>IF($C458,INDEX(tab_data[Y],$L$14+$B458),NA())</f>
        <v>#N/A</v>
      </c>
      <c r="F458" s="26" t="e">
        <f t="shared" ca="1" si="35"/>
        <v>#N/A</v>
      </c>
      <c r="G458" s="26" t="e">
        <f t="shared" ca="1" si="36"/>
        <v>#N/A</v>
      </c>
      <c r="H458" s="27">
        <v>0</v>
      </c>
      <c r="J458" s="28" t="e">
        <v>#N/A</v>
      </c>
      <c r="K458" s="29" t="e">
        <f t="shared" si="32"/>
        <v>#N/A</v>
      </c>
      <c r="L458" s="30" t="e">
        <f t="shared" si="33"/>
        <v>#N/A</v>
      </c>
      <c r="N458" s="24">
        <v>432</v>
      </c>
      <c r="O458" s="31">
        <v>0.31998351479699216</v>
      </c>
      <c r="P458" s="32">
        <v>0.32188089675170189</v>
      </c>
      <c r="R458" s="28">
        <v>432</v>
      </c>
      <c r="S458" s="31">
        <v>4.8908857928960012</v>
      </c>
      <c r="T458" s="31">
        <v>0.6281893253326416</v>
      </c>
      <c r="U458" s="27">
        <v>22</v>
      </c>
    </row>
    <row r="459" spans="2:21" ht="15" customHeight="1" x14ac:dyDescent="0.25">
      <c r="B459" s="24">
        <v>433</v>
      </c>
      <c r="C459" s="20" t="b">
        <f t="shared" si="34"/>
        <v>0</v>
      </c>
      <c r="D459" s="25" t="e">
        <f>IF($C459,INDEX(tab_data[X],$L$14+$B459),NA())</f>
        <v>#N/A</v>
      </c>
      <c r="E459" s="25" t="e">
        <f>IF($C459,INDEX(tab_data[Y],$L$14+$B459),NA())</f>
        <v>#N/A</v>
      </c>
      <c r="F459" s="26" t="e">
        <f t="shared" ca="1" si="35"/>
        <v>#N/A</v>
      </c>
      <c r="G459" s="26" t="e">
        <f t="shared" ca="1" si="36"/>
        <v>#N/A</v>
      </c>
      <c r="H459" s="27">
        <v>0</v>
      </c>
      <c r="J459" s="28" t="e">
        <v>#N/A</v>
      </c>
      <c r="K459" s="29" t="e">
        <f t="shared" si="32"/>
        <v>#N/A</v>
      </c>
      <c r="L459" s="30" t="e">
        <f t="shared" si="33"/>
        <v>#N/A</v>
      </c>
      <c r="N459" s="24">
        <v>433</v>
      </c>
      <c r="O459" s="31">
        <v>0.31648171826762561</v>
      </c>
      <c r="P459" s="32">
        <v>0.31783172765589957</v>
      </c>
      <c r="R459" s="28">
        <v>433</v>
      </c>
      <c r="S459" s="31">
        <v>4.8944663422711114</v>
      </c>
      <c r="T459" s="31">
        <v>0.62803196907043457</v>
      </c>
      <c r="U459" s="27">
        <v>22</v>
      </c>
    </row>
    <row r="460" spans="2:21" ht="15" customHeight="1" x14ac:dyDescent="0.25">
      <c r="B460" s="24">
        <v>434</v>
      </c>
      <c r="C460" s="20" t="b">
        <f t="shared" si="34"/>
        <v>0</v>
      </c>
      <c r="D460" s="25" t="e">
        <f>IF($C460,INDEX(tab_data[X],$L$14+$B460),NA())</f>
        <v>#N/A</v>
      </c>
      <c r="E460" s="25" t="e">
        <f>IF($C460,INDEX(tab_data[Y],$L$14+$B460),NA())</f>
        <v>#N/A</v>
      </c>
      <c r="F460" s="26" t="e">
        <f t="shared" ca="1" si="35"/>
        <v>#N/A</v>
      </c>
      <c r="G460" s="26" t="e">
        <f t="shared" ca="1" si="36"/>
        <v>#N/A</v>
      </c>
      <c r="H460" s="27">
        <v>0</v>
      </c>
      <c r="J460" s="28" t="e">
        <v>#N/A</v>
      </c>
      <c r="K460" s="29" t="e">
        <f t="shared" si="32"/>
        <v>#N/A</v>
      </c>
      <c r="L460" s="30" t="e">
        <f t="shared" si="33"/>
        <v>#N/A</v>
      </c>
      <c r="N460" s="24">
        <v>434</v>
      </c>
      <c r="O460" s="31">
        <v>0.29616332965113407</v>
      </c>
      <c r="P460" s="32">
        <v>0.29433733254400563</v>
      </c>
      <c r="R460" s="28">
        <v>434</v>
      </c>
      <c r="S460" s="31">
        <v>4.8723191823236318</v>
      </c>
      <c r="T460" s="31">
        <v>0.62787461280822754</v>
      </c>
      <c r="U460" s="27">
        <v>22</v>
      </c>
    </row>
    <row r="461" spans="2:21" ht="15" customHeight="1" x14ac:dyDescent="0.25">
      <c r="B461" s="24">
        <v>435</v>
      </c>
      <c r="C461" s="20" t="b">
        <f t="shared" si="34"/>
        <v>0</v>
      </c>
      <c r="D461" s="25" t="e">
        <f>IF($C461,INDEX(tab_data[X],$L$14+$B461),NA())</f>
        <v>#N/A</v>
      </c>
      <c r="E461" s="25" t="e">
        <f>IF($C461,INDEX(tab_data[Y],$L$14+$B461),NA())</f>
        <v>#N/A</v>
      </c>
      <c r="F461" s="26" t="e">
        <f t="shared" ca="1" si="35"/>
        <v>#N/A</v>
      </c>
      <c r="G461" s="26" t="e">
        <f t="shared" ca="1" si="36"/>
        <v>#N/A</v>
      </c>
      <c r="H461" s="27">
        <v>0</v>
      </c>
      <c r="J461" s="28" t="e">
        <v>#N/A</v>
      </c>
      <c r="K461" s="29" t="e">
        <f t="shared" si="32"/>
        <v>#N/A</v>
      </c>
      <c r="L461" s="30" t="e">
        <f t="shared" si="33"/>
        <v>#N/A</v>
      </c>
      <c r="N461" s="24">
        <v>435</v>
      </c>
      <c r="O461" s="31">
        <v>0.24178623604924593</v>
      </c>
      <c r="P461" s="32">
        <v>0.23146045061045184</v>
      </c>
      <c r="R461" s="28">
        <v>435</v>
      </c>
      <c r="S461" s="31">
        <v>4.8614617119318835</v>
      </c>
      <c r="T461" s="31">
        <v>0.62771731615066528</v>
      </c>
      <c r="U461" s="27">
        <v>22</v>
      </c>
    </row>
    <row r="462" spans="2:21" ht="15" customHeight="1" x14ac:dyDescent="0.25">
      <c r="B462" s="24">
        <v>436</v>
      </c>
      <c r="C462" s="20" t="b">
        <f t="shared" si="34"/>
        <v>0</v>
      </c>
      <c r="D462" s="25" t="e">
        <f>IF($C462,INDEX(tab_data[X],$L$14+$B462),NA())</f>
        <v>#N/A</v>
      </c>
      <c r="E462" s="25" t="e">
        <f>IF($C462,INDEX(tab_data[Y],$L$14+$B462),NA())</f>
        <v>#N/A</v>
      </c>
      <c r="F462" s="26" t="e">
        <f t="shared" ca="1" si="35"/>
        <v>#N/A</v>
      </c>
      <c r="G462" s="26" t="e">
        <f t="shared" ca="1" si="36"/>
        <v>#N/A</v>
      </c>
      <c r="H462" s="27">
        <v>0</v>
      </c>
      <c r="J462" s="28" t="e">
        <v>#N/A</v>
      </c>
      <c r="K462" s="29" t="e">
        <f t="shared" si="32"/>
        <v>#N/A</v>
      </c>
      <c r="L462" s="30" t="e">
        <f t="shared" si="33"/>
        <v>#N/A</v>
      </c>
      <c r="N462" s="24">
        <v>436</v>
      </c>
      <c r="O462" s="31">
        <v>0.20587109380301649</v>
      </c>
      <c r="P462" s="32">
        <v>0.18993134324079014</v>
      </c>
      <c r="R462" s="28">
        <v>436</v>
      </c>
      <c r="S462" s="31">
        <v>4.8710548370509388</v>
      </c>
      <c r="T462" s="31">
        <v>0.6275600790977478</v>
      </c>
      <c r="U462" s="27">
        <v>22</v>
      </c>
    </row>
    <row r="463" spans="2:21" ht="15" customHeight="1" x14ac:dyDescent="0.25">
      <c r="B463" s="24">
        <v>437</v>
      </c>
      <c r="C463" s="20" t="b">
        <f t="shared" si="34"/>
        <v>0</v>
      </c>
      <c r="D463" s="25" t="e">
        <f>IF($C463,INDEX(tab_data[X],$L$14+$B463),NA())</f>
        <v>#N/A</v>
      </c>
      <c r="E463" s="25" t="e">
        <f>IF($C463,INDEX(tab_data[Y],$L$14+$B463),NA())</f>
        <v>#N/A</v>
      </c>
      <c r="F463" s="26" t="e">
        <f t="shared" ca="1" si="35"/>
        <v>#N/A</v>
      </c>
      <c r="G463" s="26" t="e">
        <f t="shared" ca="1" si="36"/>
        <v>#N/A</v>
      </c>
      <c r="H463" s="27">
        <v>0</v>
      </c>
      <c r="J463" s="28" t="e">
        <v>#N/A</v>
      </c>
      <c r="K463" s="29" t="e">
        <f t="shared" si="32"/>
        <v>#N/A</v>
      </c>
      <c r="L463" s="30" t="e">
        <f t="shared" si="33"/>
        <v>#N/A</v>
      </c>
      <c r="N463" s="24">
        <v>437</v>
      </c>
      <c r="O463" s="31">
        <v>0.20557507277115872</v>
      </c>
      <c r="P463" s="32">
        <v>0.1895890505907592</v>
      </c>
      <c r="R463" s="28">
        <v>437</v>
      </c>
      <c r="S463" s="31">
        <v>4.858261398946663</v>
      </c>
      <c r="T463" s="31">
        <v>0.62740284204483032</v>
      </c>
      <c r="U463" s="27">
        <v>22</v>
      </c>
    </row>
    <row r="464" spans="2:21" ht="15" customHeight="1" x14ac:dyDescent="0.25">
      <c r="B464" s="24">
        <v>438</v>
      </c>
      <c r="C464" s="20" t="b">
        <f t="shared" si="34"/>
        <v>0</v>
      </c>
      <c r="D464" s="25" t="e">
        <f>IF($C464,INDEX(tab_data[X],$L$14+$B464),NA())</f>
        <v>#N/A</v>
      </c>
      <c r="E464" s="25" t="e">
        <f>IF($C464,INDEX(tab_data[Y],$L$14+$B464),NA())</f>
        <v>#N/A</v>
      </c>
      <c r="F464" s="26" t="e">
        <f t="shared" ca="1" si="35"/>
        <v>#N/A</v>
      </c>
      <c r="G464" s="26" t="e">
        <f t="shared" ca="1" si="36"/>
        <v>#N/A</v>
      </c>
      <c r="H464" s="27">
        <v>0</v>
      </c>
      <c r="J464" s="28" t="e">
        <v>#N/A</v>
      </c>
      <c r="K464" s="29" t="e">
        <f t="shared" si="32"/>
        <v>#N/A</v>
      </c>
      <c r="L464" s="30" t="e">
        <f t="shared" si="33"/>
        <v>#N/A</v>
      </c>
      <c r="N464" s="24">
        <v>438</v>
      </c>
      <c r="O464" s="31">
        <v>0.20552771245157156</v>
      </c>
      <c r="P464" s="32">
        <v>0.1895342872883139</v>
      </c>
      <c r="R464" s="28">
        <v>438</v>
      </c>
      <c r="S464" s="31">
        <v>4.8582554589228284</v>
      </c>
      <c r="T464" s="31">
        <v>0.62724566459655762</v>
      </c>
      <c r="U464" s="27">
        <v>22</v>
      </c>
    </row>
    <row r="465" spans="2:21" ht="15" customHeight="1" x14ac:dyDescent="0.25">
      <c r="B465" s="24">
        <v>439</v>
      </c>
      <c r="C465" s="20" t="b">
        <f t="shared" si="34"/>
        <v>0</v>
      </c>
      <c r="D465" s="25" t="e">
        <f>IF($C465,INDEX(tab_data[X],$L$14+$B465),NA())</f>
        <v>#N/A</v>
      </c>
      <c r="E465" s="25" t="e">
        <f>IF($C465,INDEX(tab_data[Y],$L$14+$B465),NA())</f>
        <v>#N/A</v>
      </c>
      <c r="F465" s="26" t="e">
        <f t="shared" ca="1" si="35"/>
        <v>#N/A</v>
      </c>
      <c r="G465" s="26" t="e">
        <f t="shared" ca="1" si="36"/>
        <v>#N/A</v>
      </c>
      <c r="H465" s="27">
        <v>0</v>
      </c>
      <c r="J465" s="28" t="e">
        <v>#N/A</v>
      </c>
      <c r="K465" s="29" t="e">
        <f t="shared" si="32"/>
        <v>#N/A</v>
      </c>
      <c r="L465" s="30" t="e">
        <f t="shared" si="33"/>
        <v>#N/A</v>
      </c>
      <c r="N465" s="24">
        <v>439</v>
      </c>
      <c r="O465" s="31">
        <v>0.20552444551850921</v>
      </c>
      <c r="P465" s="32">
        <v>0.18953050969464641</v>
      </c>
      <c r="R465" s="28">
        <v>439</v>
      </c>
      <c r="S465" s="31">
        <v>4.8507268530810794</v>
      </c>
      <c r="T465" s="31">
        <v>0.62708854675292969</v>
      </c>
      <c r="U465" s="27">
        <v>22</v>
      </c>
    </row>
    <row r="466" spans="2:21" ht="15" customHeight="1" x14ac:dyDescent="0.25">
      <c r="B466" s="24">
        <v>440</v>
      </c>
      <c r="C466" s="20" t="b">
        <f t="shared" si="34"/>
        <v>0</v>
      </c>
      <c r="D466" s="25" t="e">
        <f>IF($C466,INDEX(tab_data[X],$L$14+$B466),NA())</f>
        <v>#N/A</v>
      </c>
      <c r="E466" s="25" t="e">
        <f>IF($C466,INDEX(tab_data[Y],$L$14+$B466),NA())</f>
        <v>#N/A</v>
      </c>
      <c r="F466" s="26" t="e">
        <f t="shared" ca="1" si="35"/>
        <v>#N/A</v>
      </c>
      <c r="G466" s="26" t="e">
        <f t="shared" ca="1" si="36"/>
        <v>#N/A</v>
      </c>
      <c r="H466" s="27">
        <v>0</v>
      </c>
      <c r="J466" s="28" t="e">
        <v>#N/A</v>
      </c>
      <c r="K466" s="29" t="e">
        <f t="shared" si="32"/>
        <v>#N/A</v>
      </c>
      <c r="L466" s="30" t="e">
        <f t="shared" si="33"/>
        <v>#N/A</v>
      </c>
      <c r="N466" s="24">
        <v>440</v>
      </c>
      <c r="O466" s="31">
        <v>0.20552435704941066</v>
      </c>
      <c r="P466" s="32">
        <v>0.18953040739677252</v>
      </c>
      <c r="R466" s="28">
        <v>440</v>
      </c>
      <c r="S466" s="31">
        <v>4.8565467793810644</v>
      </c>
      <c r="T466" s="31">
        <v>0.62693142890930176</v>
      </c>
      <c r="U466" s="27">
        <v>22</v>
      </c>
    </row>
    <row r="467" spans="2:21" ht="15" customHeight="1" x14ac:dyDescent="0.25">
      <c r="B467" s="24">
        <v>441</v>
      </c>
      <c r="C467" s="20" t="b">
        <f t="shared" si="34"/>
        <v>0</v>
      </c>
      <c r="D467" s="25" t="e">
        <f>IF($C467,INDEX(tab_data[X],$L$14+$B467),NA())</f>
        <v>#N/A</v>
      </c>
      <c r="E467" s="25" t="e">
        <f>IF($C467,INDEX(tab_data[Y],$L$14+$B467),NA())</f>
        <v>#N/A</v>
      </c>
      <c r="F467" s="26" t="e">
        <f t="shared" ca="1" si="35"/>
        <v>#N/A</v>
      </c>
      <c r="G467" s="26" t="e">
        <f t="shared" ca="1" si="36"/>
        <v>#N/A</v>
      </c>
      <c r="H467" s="27">
        <v>0</v>
      </c>
      <c r="J467" s="28" t="e">
        <v>#N/A</v>
      </c>
      <c r="K467" s="29" t="e">
        <f t="shared" si="32"/>
        <v>#N/A</v>
      </c>
      <c r="L467" s="30" t="e">
        <f t="shared" si="33"/>
        <v>#N/A</v>
      </c>
      <c r="N467" s="24">
        <v>441</v>
      </c>
      <c r="O467" s="31">
        <v>0.20552435599441274</v>
      </c>
      <c r="P467" s="32">
        <v>0.18953040617686584</v>
      </c>
      <c r="R467" s="28">
        <v>441</v>
      </c>
      <c r="S467" s="31">
        <v>4.8611280618169603</v>
      </c>
      <c r="T467" s="31">
        <v>0.6267743706703186</v>
      </c>
      <c r="U467" s="27">
        <v>22</v>
      </c>
    </row>
    <row r="468" spans="2:21" ht="15" customHeight="1" x14ac:dyDescent="0.25">
      <c r="B468" s="24">
        <v>442</v>
      </c>
      <c r="C468" s="20" t="b">
        <f t="shared" si="34"/>
        <v>0</v>
      </c>
      <c r="D468" s="25" t="e">
        <f>IF($C468,INDEX(tab_data[X],$L$14+$B468),NA())</f>
        <v>#N/A</v>
      </c>
      <c r="E468" s="25" t="e">
        <f>IF($C468,INDEX(tab_data[Y],$L$14+$B468),NA())</f>
        <v>#N/A</v>
      </c>
      <c r="F468" s="26" t="e">
        <f t="shared" ca="1" si="35"/>
        <v>#N/A</v>
      </c>
      <c r="G468" s="26" t="e">
        <f t="shared" ca="1" si="36"/>
        <v>#N/A</v>
      </c>
      <c r="H468" s="27">
        <v>0</v>
      </c>
      <c r="J468" s="28" t="e">
        <v>#N/A</v>
      </c>
      <c r="K468" s="29" t="e">
        <f t="shared" si="32"/>
        <v>#N/A</v>
      </c>
      <c r="L468" s="30" t="e">
        <f t="shared" si="33"/>
        <v>#N/A</v>
      </c>
      <c r="N468" s="24">
        <v>442</v>
      </c>
      <c r="O468" s="31">
        <v>0.20552435598906407</v>
      </c>
      <c r="P468" s="32">
        <v>0.18953040617068109</v>
      </c>
      <c r="R468" s="28">
        <v>442</v>
      </c>
      <c r="S468" s="31">
        <v>4.8650342352935754</v>
      </c>
      <c r="T468" s="31">
        <v>0.62661737203598022</v>
      </c>
      <c r="U468" s="27">
        <v>22</v>
      </c>
    </row>
    <row r="469" spans="2:21" ht="15" customHeight="1" x14ac:dyDescent="0.25">
      <c r="B469" s="24">
        <v>443</v>
      </c>
      <c r="C469" s="20" t="b">
        <f t="shared" si="34"/>
        <v>0</v>
      </c>
      <c r="D469" s="25" t="e">
        <f>IF($C469,INDEX(tab_data[X],$L$14+$B469),NA())</f>
        <v>#N/A</v>
      </c>
      <c r="E469" s="25" t="e">
        <f>IF($C469,INDEX(tab_data[Y],$L$14+$B469),NA())</f>
        <v>#N/A</v>
      </c>
      <c r="F469" s="26" t="e">
        <f t="shared" ca="1" si="35"/>
        <v>#N/A</v>
      </c>
      <c r="G469" s="26" t="e">
        <f t="shared" ca="1" si="36"/>
        <v>#N/A</v>
      </c>
      <c r="H469" s="27">
        <v>0</v>
      </c>
      <c r="J469" s="28" t="e">
        <v>#N/A</v>
      </c>
      <c r="K469" s="29" t="e">
        <f t="shared" si="32"/>
        <v>#N/A</v>
      </c>
      <c r="L469" s="30" t="e">
        <f t="shared" si="33"/>
        <v>#N/A</v>
      </c>
      <c r="N469" s="24">
        <v>443</v>
      </c>
      <c r="O469" s="31">
        <v>0.20552435598903554</v>
      </c>
      <c r="P469" s="32">
        <v>0.18953040617064809</v>
      </c>
      <c r="R469" s="28">
        <v>443</v>
      </c>
      <c r="S469" s="31">
        <v>4.8650306476832457</v>
      </c>
      <c r="T469" s="31">
        <v>0.62646037340164185</v>
      </c>
      <c r="U469" s="27">
        <v>22</v>
      </c>
    </row>
    <row r="470" spans="2:21" ht="15" customHeight="1" x14ac:dyDescent="0.25">
      <c r="B470" s="24">
        <v>444</v>
      </c>
      <c r="C470" s="20" t="b">
        <f t="shared" si="34"/>
        <v>0</v>
      </c>
      <c r="D470" s="25" t="e">
        <f>IF($C470,INDEX(tab_data[X],$L$14+$B470),NA())</f>
        <v>#N/A</v>
      </c>
      <c r="E470" s="25" t="e">
        <f>IF($C470,INDEX(tab_data[Y],$L$14+$B470),NA())</f>
        <v>#N/A</v>
      </c>
      <c r="F470" s="26" t="e">
        <f t="shared" ca="1" si="35"/>
        <v>#N/A</v>
      </c>
      <c r="G470" s="26" t="e">
        <f t="shared" ca="1" si="36"/>
        <v>#N/A</v>
      </c>
      <c r="H470" s="27">
        <v>0</v>
      </c>
      <c r="J470" s="28" t="e">
        <v>#N/A</v>
      </c>
      <c r="K470" s="29" t="e">
        <f t="shared" si="32"/>
        <v>#N/A</v>
      </c>
      <c r="L470" s="30" t="e">
        <f t="shared" si="33"/>
        <v>#N/A</v>
      </c>
      <c r="N470" s="24">
        <v>444</v>
      </c>
      <c r="O470" s="31">
        <v>0.20552435598903454</v>
      </c>
      <c r="P470" s="32">
        <v>0.18953040617064695</v>
      </c>
      <c r="R470" s="28">
        <v>444</v>
      </c>
      <c r="S470" s="31">
        <v>4.8650285282185672</v>
      </c>
      <c r="T470" s="31">
        <v>0.62630343437194824</v>
      </c>
      <c r="U470" s="27">
        <v>22</v>
      </c>
    </row>
    <row r="471" spans="2:21" ht="15" customHeight="1" x14ac:dyDescent="0.25">
      <c r="B471" s="24">
        <v>445</v>
      </c>
      <c r="C471" s="20" t="b">
        <f t="shared" si="34"/>
        <v>0</v>
      </c>
      <c r="D471" s="25" t="e">
        <f>IF($C471,INDEX(tab_data[X],$L$14+$B471),NA())</f>
        <v>#N/A</v>
      </c>
      <c r="E471" s="25" t="e">
        <f>IF($C471,INDEX(tab_data[Y],$L$14+$B471),NA())</f>
        <v>#N/A</v>
      </c>
      <c r="F471" s="26" t="e">
        <f t="shared" ca="1" si="35"/>
        <v>#N/A</v>
      </c>
      <c r="G471" s="26" t="e">
        <f t="shared" ca="1" si="36"/>
        <v>#N/A</v>
      </c>
      <c r="H471" s="27">
        <v>0</v>
      </c>
      <c r="J471" s="28" t="e">
        <v>#N/A</v>
      </c>
      <c r="K471" s="29" t="e">
        <f t="shared" si="32"/>
        <v>#N/A</v>
      </c>
      <c r="L471" s="30" t="e">
        <f t="shared" si="33"/>
        <v>#N/A</v>
      </c>
      <c r="N471" s="24">
        <v>445</v>
      </c>
      <c r="O471" s="31">
        <v>0.2055243559890344</v>
      </c>
      <c r="P471" s="32">
        <v>0.18953040617064681</v>
      </c>
      <c r="R471" s="28">
        <v>445</v>
      </c>
      <c r="S471" s="31">
        <v>4.8657788612317878</v>
      </c>
      <c r="T471" s="31">
        <v>0.62614655494689941</v>
      </c>
      <c r="U471" s="27">
        <v>22</v>
      </c>
    </row>
    <row r="472" spans="2:21" ht="15" customHeight="1" x14ac:dyDescent="0.25">
      <c r="B472" s="24">
        <v>446</v>
      </c>
      <c r="C472" s="20" t="b">
        <f t="shared" si="34"/>
        <v>0</v>
      </c>
      <c r="D472" s="25" t="e">
        <f>IF($C472,INDEX(tab_data[X],$L$14+$B472),NA())</f>
        <v>#N/A</v>
      </c>
      <c r="E472" s="25" t="e">
        <f>IF($C472,INDEX(tab_data[Y],$L$14+$B472),NA())</f>
        <v>#N/A</v>
      </c>
      <c r="F472" s="26" t="e">
        <f t="shared" ca="1" si="35"/>
        <v>#N/A</v>
      </c>
      <c r="G472" s="26" t="e">
        <f t="shared" ca="1" si="36"/>
        <v>#N/A</v>
      </c>
      <c r="H472" s="27">
        <v>0</v>
      </c>
      <c r="J472" s="28" t="e">
        <v>#N/A</v>
      </c>
      <c r="K472" s="29" t="e">
        <f t="shared" si="32"/>
        <v>#N/A</v>
      </c>
      <c r="L472" s="30" t="e">
        <f t="shared" si="33"/>
        <v>#N/A</v>
      </c>
      <c r="N472" s="24">
        <v>446</v>
      </c>
      <c r="O472" s="31">
        <v>0.2055243559890344</v>
      </c>
      <c r="P472" s="32">
        <v>0.18953040617064679</v>
      </c>
      <c r="R472" s="28">
        <v>446</v>
      </c>
      <c r="S472" s="31">
        <v>4.8536251285904592</v>
      </c>
      <c r="T472" s="31">
        <v>0.62598967552185059</v>
      </c>
      <c r="U472" s="27">
        <v>22</v>
      </c>
    </row>
    <row r="473" spans="2:21" ht="15" customHeight="1" x14ac:dyDescent="0.25">
      <c r="B473" s="24">
        <v>447</v>
      </c>
      <c r="C473" s="20" t="b">
        <f t="shared" si="34"/>
        <v>0</v>
      </c>
      <c r="D473" s="25" t="e">
        <f>IF($C473,INDEX(tab_data[X],$L$14+$B473),NA())</f>
        <v>#N/A</v>
      </c>
      <c r="E473" s="25" t="e">
        <f>IF($C473,INDEX(tab_data[Y],$L$14+$B473),NA())</f>
        <v>#N/A</v>
      </c>
      <c r="F473" s="26" t="e">
        <f t="shared" ca="1" si="35"/>
        <v>#N/A</v>
      </c>
      <c r="G473" s="26" t="e">
        <f t="shared" ca="1" si="36"/>
        <v>#N/A</v>
      </c>
      <c r="H473" s="27">
        <v>0</v>
      </c>
      <c r="J473" s="28" t="e">
        <v>#N/A</v>
      </c>
      <c r="K473" s="29" t="e">
        <f t="shared" si="32"/>
        <v>#N/A</v>
      </c>
      <c r="L473" s="30" t="e">
        <f t="shared" si="33"/>
        <v>#N/A</v>
      </c>
      <c r="N473" s="24">
        <v>447</v>
      </c>
      <c r="O473" s="31">
        <v>0.2055243559890344</v>
      </c>
      <c r="P473" s="32">
        <v>0.18953040617064679</v>
      </c>
      <c r="R473" s="28">
        <v>447</v>
      </c>
      <c r="S473" s="31">
        <v>4.9017335543227807</v>
      </c>
      <c r="T473" s="31">
        <v>0.62583285570144653</v>
      </c>
      <c r="U473" s="27">
        <v>22</v>
      </c>
    </row>
    <row r="474" spans="2:21" ht="15" customHeight="1" x14ac:dyDescent="0.25">
      <c r="B474" s="24">
        <v>448</v>
      </c>
      <c r="C474" s="20" t="b">
        <f t="shared" si="34"/>
        <v>0</v>
      </c>
      <c r="D474" s="25" t="e">
        <f>IF($C474,INDEX(tab_data[X],$L$14+$B474),NA())</f>
        <v>#N/A</v>
      </c>
      <c r="E474" s="25" t="e">
        <f>IF($C474,INDEX(tab_data[Y],$L$14+$B474),NA())</f>
        <v>#N/A</v>
      </c>
      <c r="F474" s="26" t="e">
        <f t="shared" ca="1" si="35"/>
        <v>#N/A</v>
      </c>
      <c r="G474" s="26" t="e">
        <f t="shared" ca="1" si="36"/>
        <v>#N/A</v>
      </c>
      <c r="H474" s="27">
        <v>0</v>
      </c>
      <c r="J474" s="28" t="e">
        <v>#N/A</v>
      </c>
      <c r="K474" s="29" t="e">
        <f t="shared" si="32"/>
        <v>#N/A</v>
      </c>
      <c r="L474" s="30" t="e">
        <f t="shared" si="33"/>
        <v>#N/A</v>
      </c>
      <c r="N474" s="24">
        <v>448</v>
      </c>
      <c r="O474" s="31">
        <v>0.2055243559890344</v>
      </c>
      <c r="P474" s="32">
        <v>0.18953040617064679</v>
      </c>
      <c r="R474" s="28">
        <v>448</v>
      </c>
      <c r="S474" s="31">
        <v>4.8718874506414371</v>
      </c>
      <c r="T474" s="31">
        <v>0.62567603588104248</v>
      </c>
      <c r="U474" s="27">
        <v>22</v>
      </c>
    </row>
    <row r="475" spans="2:21" ht="15" customHeight="1" x14ac:dyDescent="0.25">
      <c r="B475" s="24">
        <v>449</v>
      </c>
      <c r="C475" s="20" t="b">
        <f t="shared" si="34"/>
        <v>0</v>
      </c>
      <c r="D475" s="25" t="e">
        <f>IF($C475,INDEX(tab_data[X],$L$14+$B475),NA())</f>
        <v>#N/A</v>
      </c>
      <c r="E475" s="25" t="e">
        <f>IF($C475,INDEX(tab_data[Y],$L$14+$B475),NA())</f>
        <v>#N/A</v>
      </c>
      <c r="F475" s="26" t="e">
        <f t="shared" ca="1" si="35"/>
        <v>#N/A</v>
      </c>
      <c r="G475" s="26" t="e">
        <f t="shared" ca="1" si="36"/>
        <v>#N/A</v>
      </c>
      <c r="H475" s="27">
        <v>0</v>
      </c>
      <c r="J475" s="28" t="e">
        <v>#N/A</v>
      </c>
      <c r="K475" s="29" t="e">
        <f t="shared" si="32"/>
        <v>#N/A</v>
      </c>
      <c r="L475" s="30" t="e">
        <f t="shared" si="33"/>
        <v>#N/A</v>
      </c>
      <c r="N475" s="24">
        <v>449</v>
      </c>
      <c r="O475" s="31">
        <v>0.2055243559890344</v>
      </c>
      <c r="P475" s="32">
        <v>0.18953040617064679</v>
      </c>
      <c r="R475" s="28">
        <v>449</v>
      </c>
      <c r="S475" s="31">
        <v>4.8628932177980557</v>
      </c>
      <c r="T475" s="31">
        <v>0.62551933526992798</v>
      </c>
      <c r="U475" s="27">
        <v>22</v>
      </c>
    </row>
    <row r="476" spans="2:21" ht="15" customHeight="1" x14ac:dyDescent="0.25">
      <c r="B476" s="24">
        <v>450</v>
      </c>
      <c r="C476" s="20" t="b">
        <f t="shared" si="34"/>
        <v>0</v>
      </c>
      <c r="D476" s="25" t="e">
        <f>IF($C476,INDEX(tab_data[X],$L$14+$B476),NA())</f>
        <v>#N/A</v>
      </c>
      <c r="E476" s="25" t="e">
        <f>IF($C476,INDEX(tab_data[Y],$L$14+$B476),NA())</f>
        <v>#N/A</v>
      </c>
      <c r="F476" s="26" t="e">
        <f t="shared" ca="1" si="35"/>
        <v>#N/A</v>
      </c>
      <c r="G476" s="26" t="e">
        <f t="shared" ca="1" si="36"/>
        <v>#N/A</v>
      </c>
      <c r="H476" s="27">
        <v>0</v>
      </c>
      <c r="J476" s="28" t="e">
        <v>#N/A</v>
      </c>
      <c r="K476" s="29" t="e">
        <f t="shared" ref="K476:K526" si="37">INDEX($F$27:$F$526,$J476)</f>
        <v>#N/A</v>
      </c>
      <c r="L476" s="30" t="e">
        <f t="shared" ref="L476:L526" si="38">INDEX($G$27:$G$526,$J476)</f>
        <v>#N/A</v>
      </c>
      <c r="N476" s="24">
        <v>450</v>
      </c>
      <c r="O476" s="31">
        <v>0.2055243559890344</v>
      </c>
      <c r="P476" s="32">
        <v>0.18953040617064679</v>
      </c>
      <c r="R476" s="28">
        <v>450</v>
      </c>
      <c r="S476" s="31">
        <v>4.8595897963867509</v>
      </c>
      <c r="T476" s="31">
        <v>0.62536263465881348</v>
      </c>
      <c r="U476" s="27">
        <v>22</v>
      </c>
    </row>
    <row r="477" spans="2:21" ht="15" customHeight="1" x14ac:dyDescent="0.25">
      <c r="B477" s="24">
        <v>451</v>
      </c>
      <c r="C477" s="20" t="b">
        <f t="shared" si="34"/>
        <v>0</v>
      </c>
      <c r="D477" s="25" t="e">
        <f>IF($C477,INDEX(tab_data[X],$L$14+$B477),NA())</f>
        <v>#N/A</v>
      </c>
      <c r="E477" s="25" t="e">
        <f>IF($C477,INDEX(tab_data[Y],$L$14+$B477),NA())</f>
        <v>#N/A</v>
      </c>
      <c r="F477" s="26" t="e">
        <f t="shared" ca="1" si="35"/>
        <v>#N/A</v>
      </c>
      <c r="G477" s="26" t="e">
        <f t="shared" ca="1" si="36"/>
        <v>#N/A</v>
      </c>
      <c r="H477" s="27">
        <v>0</v>
      </c>
      <c r="J477" s="28" t="e">
        <v>#N/A</v>
      </c>
      <c r="K477" s="29" t="e">
        <f t="shared" si="37"/>
        <v>#N/A</v>
      </c>
      <c r="L477" s="30" t="e">
        <f t="shared" si="38"/>
        <v>#N/A</v>
      </c>
      <c r="N477" s="24">
        <v>451</v>
      </c>
      <c r="O477" s="31">
        <v>0.20552435598903443</v>
      </c>
      <c r="P477" s="32">
        <v>0.18953040617064681</v>
      </c>
      <c r="R477" s="28">
        <v>451</v>
      </c>
      <c r="S477" s="31">
        <v>4.8616009056688103</v>
      </c>
      <c r="T477" s="31">
        <v>0.62520593404769897</v>
      </c>
      <c r="U477" s="27">
        <v>22</v>
      </c>
    </row>
    <row r="478" spans="2:21" ht="15" customHeight="1" x14ac:dyDescent="0.25">
      <c r="B478" s="24">
        <v>452</v>
      </c>
      <c r="C478" s="20" t="b">
        <f t="shared" si="34"/>
        <v>0</v>
      </c>
      <c r="D478" s="25" t="e">
        <f>IF($C478,INDEX(tab_data[X],$L$14+$B478),NA())</f>
        <v>#N/A</v>
      </c>
      <c r="E478" s="25" t="e">
        <f>IF($C478,INDEX(tab_data[Y],$L$14+$B478),NA())</f>
        <v>#N/A</v>
      </c>
      <c r="F478" s="26" t="e">
        <f t="shared" ca="1" si="35"/>
        <v>#N/A</v>
      </c>
      <c r="G478" s="26" t="e">
        <f t="shared" ca="1" si="36"/>
        <v>#N/A</v>
      </c>
      <c r="H478" s="27">
        <v>0</v>
      </c>
      <c r="J478" s="28" t="e">
        <v>#N/A</v>
      </c>
      <c r="K478" s="29" t="e">
        <f t="shared" si="37"/>
        <v>#N/A</v>
      </c>
      <c r="L478" s="30" t="e">
        <f t="shared" si="38"/>
        <v>#N/A</v>
      </c>
      <c r="N478" s="24">
        <v>452</v>
      </c>
      <c r="O478" s="31">
        <v>0.20552435598905922</v>
      </c>
      <c r="P478" s="32">
        <v>0.18953040617065781</v>
      </c>
      <c r="R478" s="28">
        <v>452</v>
      </c>
      <c r="S478" s="31">
        <v>4.8735077802915256</v>
      </c>
      <c r="T478" s="31">
        <v>0.62504929304122925</v>
      </c>
      <c r="U478" s="27">
        <v>22</v>
      </c>
    </row>
    <row r="479" spans="2:21" ht="15" customHeight="1" x14ac:dyDescent="0.25">
      <c r="B479" s="24">
        <v>453</v>
      </c>
      <c r="C479" s="20" t="b">
        <f t="shared" si="34"/>
        <v>0</v>
      </c>
      <c r="D479" s="25" t="e">
        <f>IF($C479,INDEX(tab_data[X],$L$14+$B479),NA())</f>
        <v>#N/A</v>
      </c>
      <c r="E479" s="25" t="e">
        <f>IF($C479,INDEX(tab_data[Y],$L$14+$B479),NA())</f>
        <v>#N/A</v>
      </c>
      <c r="F479" s="26" t="e">
        <f t="shared" ca="1" si="35"/>
        <v>#N/A</v>
      </c>
      <c r="G479" s="26" t="e">
        <f t="shared" ca="1" si="36"/>
        <v>#N/A</v>
      </c>
      <c r="H479" s="27">
        <v>0</v>
      </c>
      <c r="J479" s="28" t="e">
        <v>#N/A</v>
      </c>
      <c r="K479" s="29" t="e">
        <f t="shared" si="37"/>
        <v>#N/A</v>
      </c>
      <c r="L479" s="30" t="e">
        <f t="shared" si="38"/>
        <v>#N/A</v>
      </c>
      <c r="N479" s="24">
        <v>453</v>
      </c>
      <c r="O479" s="31">
        <v>0.20552435598935531</v>
      </c>
      <c r="P479" s="32">
        <v>0.1895304061707894</v>
      </c>
      <c r="R479" s="28">
        <v>453</v>
      </c>
      <c r="S479" s="31">
        <v>4.8734803153121895</v>
      </c>
      <c r="T479" s="31">
        <v>0.6248927116394043</v>
      </c>
      <c r="U479" s="27">
        <v>22</v>
      </c>
    </row>
    <row r="480" spans="2:21" ht="15" customHeight="1" x14ac:dyDescent="0.25">
      <c r="B480" s="24">
        <v>454</v>
      </c>
      <c r="C480" s="20" t="b">
        <f t="shared" si="34"/>
        <v>0</v>
      </c>
      <c r="D480" s="25" t="e">
        <f>IF($C480,INDEX(tab_data[X],$L$14+$B480),NA())</f>
        <v>#N/A</v>
      </c>
      <c r="E480" s="25" t="e">
        <f>IF($C480,INDEX(tab_data[Y],$L$14+$B480),NA())</f>
        <v>#N/A</v>
      </c>
      <c r="F480" s="26" t="e">
        <f t="shared" ca="1" si="35"/>
        <v>#N/A</v>
      </c>
      <c r="G480" s="26" t="e">
        <f t="shared" ca="1" si="36"/>
        <v>#N/A</v>
      </c>
      <c r="H480" s="27">
        <v>0</v>
      </c>
      <c r="J480" s="28" t="e">
        <v>#N/A</v>
      </c>
      <c r="K480" s="29" t="e">
        <f t="shared" si="37"/>
        <v>#N/A</v>
      </c>
      <c r="L480" s="30" t="e">
        <f t="shared" si="38"/>
        <v>#N/A</v>
      </c>
      <c r="N480" s="24">
        <v>454</v>
      </c>
      <c r="O480" s="31">
        <v>0.20552435599264449</v>
      </c>
      <c r="P480" s="32">
        <v>0.18953040617225139</v>
      </c>
      <c r="R480" s="28">
        <v>454</v>
      </c>
      <c r="S480" s="31">
        <v>4.8806657683443744</v>
      </c>
      <c r="T480" s="31">
        <v>0.62473618984222412</v>
      </c>
      <c r="U480" s="27">
        <v>22</v>
      </c>
    </row>
    <row r="481" spans="2:21" ht="15" customHeight="1" x14ac:dyDescent="0.25">
      <c r="B481" s="24">
        <v>455</v>
      </c>
      <c r="C481" s="20" t="b">
        <f t="shared" si="34"/>
        <v>0</v>
      </c>
      <c r="D481" s="25" t="e">
        <f>IF($C481,INDEX(tab_data[X],$L$14+$B481),NA())</f>
        <v>#N/A</v>
      </c>
      <c r="E481" s="25" t="e">
        <f>IF($C481,INDEX(tab_data[Y],$L$14+$B481),NA())</f>
        <v>#N/A</v>
      </c>
      <c r="F481" s="26" t="e">
        <f t="shared" ca="1" si="35"/>
        <v>#N/A</v>
      </c>
      <c r="G481" s="26" t="e">
        <f t="shared" ca="1" si="36"/>
        <v>#N/A</v>
      </c>
      <c r="H481" s="27">
        <v>0</v>
      </c>
      <c r="J481" s="28" t="e">
        <v>#N/A</v>
      </c>
      <c r="K481" s="29" t="e">
        <f t="shared" si="37"/>
        <v>#N/A</v>
      </c>
      <c r="L481" s="30" t="e">
        <f t="shared" si="38"/>
        <v>#N/A</v>
      </c>
      <c r="N481" s="24">
        <v>455</v>
      </c>
      <c r="O481" s="31">
        <v>0.20552435633693369</v>
      </c>
      <c r="P481" s="32">
        <v>0.18953040632528131</v>
      </c>
      <c r="R481" s="28">
        <v>455</v>
      </c>
      <c r="S481" s="31">
        <v>4.879971520613176</v>
      </c>
      <c r="T481" s="31">
        <v>0.62457966804504395</v>
      </c>
      <c r="U481" s="27">
        <v>22</v>
      </c>
    </row>
    <row r="482" spans="2:21" ht="15" customHeight="1" x14ac:dyDescent="0.25">
      <c r="B482" s="24">
        <v>456</v>
      </c>
      <c r="C482" s="20" t="b">
        <f t="shared" si="34"/>
        <v>0</v>
      </c>
      <c r="D482" s="25" t="e">
        <f>IF($C482,INDEX(tab_data[X],$L$14+$B482),NA())</f>
        <v>#N/A</v>
      </c>
      <c r="E482" s="25" t="e">
        <f>IF($C482,INDEX(tab_data[Y],$L$14+$B482),NA())</f>
        <v>#N/A</v>
      </c>
      <c r="F482" s="26" t="e">
        <f t="shared" ca="1" si="35"/>
        <v>#N/A</v>
      </c>
      <c r="G482" s="26" t="e">
        <f t="shared" ca="1" si="36"/>
        <v>#N/A</v>
      </c>
      <c r="H482" s="27">
        <v>0</v>
      </c>
      <c r="J482" s="28" t="e">
        <v>#N/A</v>
      </c>
      <c r="K482" s="29" t="e">
        <f t="shared" si="37"/>
        <v>#N/A</v>
      </c>
      <c r="L482" s="30" t="e">
        <f t="shared" si="38"/>
        <v>#N/A</v>
      </c>
      <c r="N482" s="24">
        <v>456</v>
      </c>
      <c r="O482" s="31">
        <v>0.20552436530090459</v>
      </c>
      <c r="P482" s="32">
        <v>0.18953041030959411</v>
      </c>
      <c r="R482" s="28">
        <v>456</v>
      </c>
      <c r="S482" s="31">
        <v>4.837040457687789</v>
      </c>
      <c r="T482" s="31">
        <v>0.62442320585250854</v>
      </c>
      <c r="U482" s="27">
        <v>21</v>
      </c>
    </row>
    <row r="483" spans="2:21" ht="15" customHeight="1" x14ac:dyDescent="0.25">
      <c r="B483" s="24">
        <v>457</v>
      </c>
      <c r="C483" s="20" t="b">
        <f t="shared" si="34"/>
        <v>0</v>
      </c>
      <c r="D483" s="25" t="e">
        <f>IF($C483,INDEX(tab_data[X],$L$14+$B483),NA())</f>
        <v>#N/A</v>
      </c>
      <c r="E483" s="25" t="e">
        <f>IF($C483,INDEX(tab_data[Y],$L$14+$B483),NA())</f>
        <v>#N/A</v>
      </c>
      <c r="F483" s="26" t="e">
        <f t="shared" ca="1" si="35"/>
        <v>#N/A</v>
      </c>
      <c r="G483" s="26" t="e">
        <f t="shared" ca="1" si="36"/>
        <v>#N/A</v>
      </c>
      <c r="H483" s="27">
        <v>0</v>
      </c>
      <c r="J483" s="28" t="e">
        <v>#N/A</v>
      </c>
      <c r="K483" s="29" t="e">
        <f t="shared" si="37"/>
        <v>#N/A</v>
      </c>
      <c r="L483" s="30" t="e">
        <f t="shared" si="38"/>
        <v>#N/A</v>
      </c>
      <c r="N483" s="24">
        <v>457</v>
      </c>
      <c r="O483" s="31">
        <v>0.20552468061454682</v>
      </c>
      <c r="P483" s="32">
        <v>0.18953055046044842</v>
      </c>
      <c r="R483" s="28">
        <v>457</v>
      </c>
      <c r="S483" s="31">
        <v>4.8251159151552896</v>
      </c>
      <c r="T483" s="31">
        <v>0.62426674365997314</v>
      </c>
      <c r="U483" s="27">
        <v>21</v>
      </c>
    </row>
    <row r="484" spans="2:21" ht="15" customHeight="1" x14ac:dyDescent="0.25">
      <c r="B484" s="24">
        <v>458</v>
      </c>
      <c r="C484" s="20" t="b">
        <f t="shared" si="34"/>
        <v>0</v>
      </c>
      <c r="D484" s="25" t="e">
        <f>IF($C484,INDEX(tab_data[X],$L$14+$B484),NA())</f>
        <v>#N/A</v>
      </c>
      <c r="E484" s="25" t="e">
        <f>IF($C484,INDEX(tab_data[Y],$L$14+$B484),NA())</f>
        <v>#N/A</v>
      </c>
      <c r="F484" s="26" t="e">
        <f t="shared" ca="1" si="35"/>
        <v>#N/A</v>
      </c>
      <c r="G484" s="26" t="e">
        <f t="shared" ca="1" si="36"/>
        <v>#N/A</v>
      </c>
      <c r="H484" s="27">
        <v>0</v>
      </c>
      <c r="J484" s="28" t="e">
        <v>#N/A</v>
      </c>
      <c r="K484" s="29" t="e">
        <f t="shared" si="37"/>
        <v>#N/A</v>
      </c>
      <c r="L484" s="30" t="e">
        <f t="shared" si="38"/>
        <v>#N/A</v>
      </c>
      <c r="N484" s="24">
        <v>458</v>
      </c>
      <c r="O484" s="31">
        <v>0.20553015780945741</v>
      </c>
      <c r="P484" s="32">
        <v>0.18953298496832602</v>
      </c>
      <c r="R484" s="28">
        <v>458</v>
      </c>
      <c r="S484" s="31">
        <v>4.8202708873264584</v>
      </c>
      <c r="T484" s="31">
        <v>0.62411040067672729</v>
      </c>
      <c r="U484" s="27">
        <v>21</v>
      </c>
    </row>
    <row r="485" spans="2:21" ht="15" customHeight="1" x14ac:dyDescent="0.25">
      <c r="B485" s="24">
        <v>459</v>
      </c>
      <c r="C485" s="20" t="b">
        <f t="shared" si="34"/>
        <v>0</v>
      </c>
      <c r="D485" s="25" t="e">
        <f>IF($C485,INDEX(tab_data[X],$L$14+$B485),NA())</f>
        <v>#N/A</v>
      </c>
      <c r="E485" s="25" t="e">
        <f>IF($C485,INDEX(tab_data[Y],$L$14+$B485),NA())</f>
        <v>#N/A</v>
      </c>
      <c r="F485" s="26" t="e">
        <f t="shared" ca="1" si="35"/>
        <v>#N/A</v>
      </c>
      <c r="G485" s="26" t="e">
        <f t="shared" ca="1" si="36"/>
        <v>#N/A</v>
      </c>
      <c r="H485" s="27">
        <v>0</v>
      </c>
      <c r="J485" s="28" t="e">
        <v>#N/A</v>
      </c>
      <c r="K485" s="29" t="e">
        <f t="shared" si="37"/>
        <v>#N/A</v>
      </c>
      <c r="L485" s="30" t="e">
        <f t="shared" si="38"/>
        <v>#N/A</v>
      </c>
      <c r="N485" s="24">
        <v>459</v>
      </c>
      <c r="O485" s="31">
        <v>0.20608362724183085</v>
      </c>
      <c r="P485" s="32">
        <v>0.18977899149449756</v>
      </c>
      <c r="R485" s="28">
        <v>459</v>
      </c>
      <c r="S485" s="31">
        <v>4.8782712292203554</v>
      </c>
      <c r="T485" s="31">
        <v>0.62395399808883667</v>
      </c>
      <c r="U485" s="27">
        <v>21</v>
      </c>
    </row>
    <row r="486" spans="2:21" ht="15" customHeight="1" x14ac:dyDescent="0.25">
      <c r="B486" s="24">
        <v>460</v>
      </c>
      <c r="C486" s="20" t="b">
        <f t="shared" si="34"/>
        <v>0</v>
      </c>
      <c r="D486" s="25" t="e">
        <f>IF($C486,INDEX(tab_data[X],$L$14+$B486),NA())</f>
        <v>#N/A</v>
      </c>
      <c r="E486" s="25" t="e">
        <f>IF($C486,INDEX(tab_data[Y],$L$14+$B486),NA())</f>
        <v>#N/A</v>
      </c>
      <c r="F486" s="26" t="e">
        <f t="shared" ca="1" si="35"/>
        <v>#N/A</v>
      </c>
      <c r="G486" s="26" t="e">
        <f t="shared" ca="1" si="36"/>
        <v>#N/A</v>
      </c>
      <c r="H486" s="27">
        <v>0</v>
      </c>
      <c r="J486" s="28" t="e">
        <v>#N/A</v>
      </c>
      <c r="K486" s="29" t="e">
        <f t="shared" si="37"/>
        <v>#N/A</v>
      </c>
      <c r="L486" s="30" t="e">
        <f t="shared" si="38"/>
        <v>#N/A</v>
      </c>
      <c r="N486" s="24">
        <v>460</v>
      </c>
      <c r="O486" s="31">
        <v>0.23684867638238266</v>
      </c>
      <c r="P486" s="32">
        <v>0.2034534645979322</v>
      </c>
      <c r="R486" s="28">
        <v>460</v>
      </c>
      <c r="S486" s="31">
        <v>4.8737879213686837</v>
      </c>
      <c r="T486" s="31">
        <v>0.6237977147102356</v>
      </c>
      <c r="U486" s="27">
        <v>21</v>
      </c>
    </row>
    <row r="487" spans="2:21" ht="15" customHeight="1" x14ac:dyDescent="0.25">
      <c r="B487" s="24">
        <v>461</v>
      </c>
      <c r="C487" s="20" t="b">
        <f t="shared" si="34"/>
        <v>0</v>
      </c>
      <c r="D487" s="25" t="e">
        <f>IF($C487,INDEX(tab_data[X],$L$14+$B487),NA())</f>
        <v>#N/A</v>
      </c>
      <c r="E487" s="25" t="e">
        <f>IF($C487,INDEX(tab_data[Y],$L$14+$B487),NA())</f>
        <v>#N/A</v>
      </c>
      <c r="F487" s="26" t="e">
        <f t="shared" ca="1" si="35"/>
        <v>#N/A</v>
      </c>
      <c r="G487" s="26" t="e">
        <f t="shared" ca="1" si="36"/>
        <v>#N/A</v>
      </c>
      <c r="H487" s="27">
        <v>0</v>
      </c>
      <c r="J487" s="28" t="e">
        <v>#N/A</v>
      </c>
      <c r="K487" s="29" t="e">
        <f t="shared" si="37"/>
        <v>#N/A</v>
      </c>
      <c r="L487" s="30" t="e">
        <f t="shared" si="38"/>
        <v>#N/A</v>
      </c>
      <c r="N487" s="24">
        <v>461</v>
      </c>
      <c r="O487" s="31">
        <v>0.43393047526283635</v>
      </c>
      <c r="P487" s="32">
        <v>0.291052536702614</v>
      </c>
      <c r="R487" s="28">
        <v>461</v>
      </c>
      <c r="S487" s="31">
        <v>4.8180812195874516</v>
      </c>
      <c r="T487" s="31">
        <v>0.62364143133163452</v>
      </c>
      <c r="U487" s="27">
        <v>21</v>
      </c>
    </row>
    <row r="488" spans="2:21" ht="15" customHeight="1" x14ac:dyDescent="0.25">
      <c r="B488" s="24">
        <v>462</v>
      </c>
      <c r="C488" s="20" t="b">
        <f t="shared" si="34"/>
        <v>0</v>
      </c>
      <c r="D488" s="25" t="e">
        <f>IF($C488,INDEX(tab_data[X],$L$14+$B488),NA())</f>
        <v>#N/A</v>
      </c>
      <c r="E488" s="25" t="e">
        <f>IF($C488,INDEX(tab_data[Y],$L$14+$B488),NA())</f>
        <v>#N/A</v>
      </c>
      <c r="F488" s="26" t="e">
        <f t="shared" ca="1" si="35"/>
        <v>#N/A</v>
      </c>
      <c r="G488" s="26" t="e">
        <f t="shared" ca="1" si="36"/>
        <v>#N/A</v>
      </c>
      <c r="H488" s="27">
        <v>0</v>
      </c>
      <c r="J488" s="28" t="e">
        <v>#N/A</v>
      </c>
      <c r="K488" s="29" t="e">
        <f t="shared" si="37"/>
        <v>#N/A</v>
      </c>
      <c r="L488" s="30" t="e">
        <f t="shared" si="38"/>
        <v>#N/A</v>
      </c>
      <c r="N488" s="24">
        <v>462</v>
      </c>
      <c r="O488" s="31">
        <v>0.47481409529765672</v>
      </c>
      <c r="P488" s="32">
        <v>0.3092245201108994</v>
      </c>
      <c r="R488" s="28">
        <v>462</v>
      </c>
      <c r="S488" s="31">
        <v>4.8534389623747494</v>
      </c>
      <c r="T488" s="31">
        <v>0.62348520755767822</v>
      </c>
      <c r="U488" s="27">
        <v>21</v>
      </c>
    </row>
    <row r="489" spans="2:21" ht="15" customHeight="1" x14ac:dyDescent="0.25">
      <c r="B489" s="24">
        <v>463</v>
      </c>
      <c r="C489" s="20" t="b">
        <f t="shared" si="34"/>
        <v>0</v>
      </c>
      <c r="D489" s="25" t="e">
        <f>IF($C489,INDEX(tab_data[X],$L$14+$B489),NA())</f>
        <v>#N/A</v>
      </c>
      <c r="E489" s="25" t="e">
        <f>IF($C489,INDEX(tab_data[Y],$L$14+$B489),NA())</f>
        <v>#N/A</v>
      </c>
      <c r="F489" s="26" t="e">
        <f t="shared" ca="1" si="35"/>
        <v>#N/A</v>
      </c>
      <c r="G489" s="26" t="e">
        <f t="shared" ca="1" si="36"/>
        <v>#N/A</v>
      </c>
      <c r="H489" s="27">
        <v>0</v>
      </c>
      <c r="J489" s="28" t="e">
        <v>#N/A</v>
      </c>
      <c r="K489" s="29" t="e">
        <f t="shared" si="37"/>
        <v>#N/A</v>
      </c>
      <c r="L489" s="30" t="e">
        <f t="shared" si="38"/>
        <v>#N/A</v>
      </c>
      <c r="N489" s="24">
        <v>463</v>
      </c>
      <c r="O489" s="31">
        <v>0.47911299290065512</v>
      </c>
      <c r="P489" s="32">
        <v>0.31113529747966151</v>
      </c>
      <c r="R489" s="28">
        <v>463</v>
      </c>
      <c r="S489" s="31">
        <v>4.8368098085696154</v>
      </c>
      <c r="T489" s="31">
        <v>0.62332898378372192</v>
      </c>
      <c r="U489" s="27">
        <v>21</v>
      </c>
    </row>
    <row r="490" spans="2:21" ht="15" customHeight="1" x14ac:dyDescent="0.25">
      <c r="B490" s="24">
        <v>464</v>
      </c>
      <c r="C490" s="20" t="b">
        <f t="shared" si="34"/>
        <v>0</v>
      </c>
      <c r="D490" s="25" t="e">
        <f>IF($C490,INDEX(tab_data[X],$L$14+$B490),NA())</f>
        <v>#N/A</v>
      </c>
      <c r="E490" s="25" t="e">
        <f>IF($C490,INDEX(tab_data[Y],$L$14+$B490),NA())</f>
        <v>#N/A</v>
      </c>
      <c r="F490" s="26" t="e">
        <f t="shared" ca="1" si="35"/>
        <v>#N/A</v>
      </c>
      <c r="G490" s="26" t="e">
        <f t="shared" ca="1" si="36"/>
        <v>#N/A</v>
      </c>
      <c r="H490" s="27">
        <v>0</v>
      </c>
      <c r="J490" s="28" t="e">
        <v>#N/A</v>
      </c>
      <c r="K490" s="29" t="e">
        <f t="shared" si="37"/>
        <v>#N/A</v>
      </c>
      <c r="L490" s="30" t="e">
        <f t="shared" si="38"/>
        <v>#N/A</v>
      </c>
      <c r="N490" s="24">
        <v>464</v>
      </c>
      <c r="O490" s="31">
        <v>0.4796745673371734</v>
      </c>
      <c r="P490" s="32">
        <v>0.31138490652441436</v>
      </c>
      <c r="R490" s="28">
        <v>464</v>
      </c>
      <c r="S490" s="31">
        <v>4.8346670747421614</v>
      </c>
      <c r="T490" s="31">
        <v>0.6231728196144104</v>
      </c>
      <c r="U490" s="27">
        <v>21</v>
      </c>
    </row>
    <row r="491" spans="2:21" ht="15" customHeight="1" x14ac:dyDescent="0.25">
      <c r="B491" s="24">
        <v>465</v>
      </c>
      <c r="C491" s="20" t="b">
        <f t="shared" si="34"/>
        <v>0</v>
      </c>
      <c r="D491" s="25" t="e">
        <f>IF($C491,INDEX(tab_data[X],$L$14+$B491),NA())</f>
        <v>#N/A</v>
      </c>
      <c r="E491" s="25" t="e">
        <f>IF($C491,INDEX(tab_data[Y],$L$14+$B491),NA())</f>
        <v>#N/A</v>
      </c>
      <c r="F491" s="26" t="e">
        <f t="shared" ca="1" si="35"/>
        <v>#N/A</v>
      </c>
      <c r="G491" s="26" t="e">
        <f t="shared" ca="1" si="36"/>
        <v>#N/A</v>
      </c>
      <c r="H491" s="27">
        <v>0</v>
      </c>
      <c r="J491" s="28" t="e">
        <v>#N/A</v>
      </c>
      <c r="K491" s="29" t="e">
        <f t="shared" si="37"/>
        <v>#N/A</v>
      </c>
      <c r="L491" s="30" t="e">
        <f t="shared" si="38"/>
        <v>#N/A</v>
      </c>
      <c r="N491" s="24">
        <v>465</v>
      </c>
      <c r="O491" s="31">
        <v>0.47974337727348326</v>
      </c>
      <c r="P491" s="32">
        <v>0.31141549121872181</v>
      </c>
      <c r="R491" s="28">
        <v>465</v>
      </c>
      <c r="S491" s="31">
        <v>4.8366945044523266</v>
      </c>
      <c r="T491" s="31">
        <v>0.62301671504974365</v>
      </c>
      <c r="U491" s="27">
        <v>21</v>
      </c>
    </row>
    <row r="492" spans="2:21" ht="15" customHeight="1" x14ac:dyDescent="0.25">
      <c r="B492" s="24">
        <v>466</v>
      </c>
      <c r="C492" s="20" t="b">
        <f t="shared" si="34"/>
        <v>0</v>
      </c>
      <c r="D492" s="25" t="e">
        <f>IF($C492,INDEX(tab_data[X],$L$14+$B492),NA())</f>
        <v>#N/A</v>
      </c>
      <c r="E492" s="25" t="e">
        <f>IF($C492,INDEX(tab_data[Y],$L$14+$B492),NA())</f>
        <v>#N/A</v>
      </c>
      <c r="F492" s="26" t="e">
        <f t="shared" ca="1" si="35"/>
        <v>#N/A</v>
      </c>
      <c r="G492" s="26" t="e">
        <f t="shared" ca="1" si="36"/>
        <v>#N/A</v>
      </c>
      <c r="H492" s="27">
        <v>0</v>
      </c>
      <c r="J492" s="28" t="e">
        <v>#N/A</v>
      </c>
      <c r="K492" s="29" t="e">
        <f t="shared" si="37"/>
        <v>#N/A</v>
      </c>
      <c r="L492" s="30" t="e">
        <f t="shared" si="38"/>
        <v>#N/A</v>
      </c>
      <c r="N492" s="24">
        <v>466</v>
      </c>
      <c r="O492" s="31">
        <v>0.47974757771817045</v>
      </c>
      <c r="P492" s="32">
        <v>0.31141735823566158</v>
      </c>
      <c r="R492" s="28">
        <v>466</v>
      </c>
      <c r="S492" s="31">
        <v>4.8546570548583636</v>
      </c>
      <c r="T492" s="31">
        <v>0.62286067008972168</v>
      </c>
      <c r="U492" s="27">
        <v>21</v>
      </c>
    </row>
    <row r="493" spans="2:21" ht="15" customHeight="1" x14ac:dyDescent="0.25">
      <c r="B493" s="24">
        <v>467</v>
      </c>
      <c r="C493" s="20" t="b">
        <f t="shared" si="34"/>
        <v>0</v>
      </c>
      <c r="D493" s="25" t="e">
        <f>IF($C493,INDEX(tab_data[X],$L$14+$B493),NA())</f>
        <v>#N/A</v>
      </c>
      <c r="E493" s="25" t="e">
        <f>IF($C493,INDEX(tab_data[Y],$L$14+$B493),NA())</f>
        <v>#N/A</v>
      </c>
      <c r="F493" s="26" t="e">
        <f t="shared" ca="1" si="35"/>
        <v>#N/A</v>
      </c>
      <c r="G493" s="26" t="e">
        <f t="shared" ca="1" si="36"/>
        <v>#N/A</v>
      </c>
      <c r="H493" s="27">
        <v>0</v>
      </c>
      <c r="J493" s="28" t="e">
        <v>#N/A</v>
      </c>
      <c r="K493" s="29" t="e">
        <f t="shared" si="37"/>
        <v>#N/A</v>
      </c>
      <c r="L493" s="30" t="e">
        <f t="shared" si="38"/>
        <v>#N/A</v>
      </c>
      <c r="N493" s="24">
        <v>467</v>
      </c>
      <c r="O493" s="31">
        <v>0.47974759187495758</v>
      </c>
      <c r="P493" s="32">
        <v>0.31141736452808139</v>
      </c>
      <c r="R493" s="28">
        <v>467</v>
      </c>
      <c r="S493" s="31">
        <v>4.8543655752230466</v>
      </c>
      <c r="T493" s="31">
        <v>0.62270462512969971</v>
      </c>
      <c r="U493" s="27">
        <v>21</v>
      </c>
    </row>
    <row r="494" spans="2:21" ht="15" customHeight="1" x14ac:dyDescent="0.25">
      <c r="B494" s="24">
        <v>468</v>
      </c>
      <c r="C494" s="20" t="b">
        <f t="shared" si="34"/>
        <v>0</v>
      </c>
      <c r="D494" s="25" t="e">
        <f>IF($C494,INDEX(tab_data[X],$L$14+$B494),NA())</f>
        <v>#N/A</v>
      </c>
      <c r="E494" s="25" t="e">
        <f>IF($C494,INDEX(tab_data[Y],$L$14+$B494),NA())</f>
        <v>#N/A</v>
      </c>
      <c r="F494" s="26" t="e">
        <f t="shared" ca="1" si="35"/>
        <v>#N/A</v>
      </c>
      <c r="G494" s="26" t="e">
        <f t="shared" ca="1" si="36"/>
        <v>#N/A</v>
      </c>
      <c r="H494" s="27">
        <v>0</v>
      </c>
      <c r="J494" s="28" t="e">
        <v>#N/A</v>
      </c>
      <c r="K494" s="29" t="e">
        <f t="shared" si="37"/>
        <v>#N/A</v>
      </c>
      <c r="L494" s="30" t="e">
        <f t="shared" si="38"/>
        <v>#N/A</v>
      </c>
      <c r="N494" s="24">
        <v>468</v>
      </c>
      <c r="O494" s="31">
        <v>0.4797475930953487</v>
      </c>
      <c r="P494" s="32">
        <v>0.31141736507052176</v>
      </c>
      <c r="R494" s="28">
        <v>468</v>
      </c>
      <c r="S494" s="31">
        <v>4.8545261231509054</v>
      </c>
      <c r="T494" s="31">
        <v>0.62254858016967773</v>
      </c>
      <c r="U494" s="27">
        <v>21</v>
      </c>
    </row>
    <row r="495" spans="2:21" ht="15" customHeight="1" x14ac:dyDescent="0.25">
      <c r="B495" s="24">
        <v>469</v>
      </c>
      <c r="C495" s="20" t="b">
        <f t="shared" si="34"/>
        <v>0</v>
      </c>
      <c r="D495" s="25" t="e">
        <f>IF($C495,INDEX(tab_data[X],$L$14+$B495),NA())</f>
        <v>#N/A</v>
      </c>
      <c r="E495" s="25" t="e">
        <f>IF($C495,INDEX(tab_data[Y],$L$14+$B495),NA())</f>
        <v>#N/A</v>
      </c>
      <c r="F495" s="26" t="e">
        <f t="shared" ca="1" si="35"/>
        <v>#N/A</v>
      </c>
      <c r="G495" s="26" t="e">
        <f t="shared" ca="1" si="36"/>
        <v>#N/A</v>
      </c>
      <c r="H495" s="27">
        <v>0</v>
      </c>
      <c r="J495" s="28" t="e">
        <v>#N/A</v>
      </c>
      <c r="K495" s="29" t="e">
        <f t="shared" si="37"/>
        <v>#N/A</v>
      </c>
      <c r="L495" s="30" t="e">
        <f t="shared" si="38"/>
        <v>#N/A</v>
      </c>
      <c r="N495" s="24">
        <v>469</v>
      </c>
      <c r="O495" s="31">
        <v>0.4797475931068283</v>
      </c>
      <c r="P495" s="32">
        <v>0.31141736507562423</v>
      </c>
      <c r="R495" s="28">
        <v>469</v>
      </c>
      <c r="S495" s="31">
        <v>4.857028844395157</v>
      </c>
      <c r="T495" s="31">
        <v>0.62239265441894531</v>
      </c>
      <c r="U495" s="27">
        <v>21</v>
      </c>
    </row>
    <row r="496" spans="2:21" ht="15" customHeight="1" x14ac:dyDescent="0.25">
      <c r="B496" s="24">
        <v>470</v>
      </c>
      <c r="C496" s="20" t="b">
        <f t="shared" si="34"/>
        <v>0</v>
      </c>
      <c r="D496" s="25" t="e">
        <f>IF($C496,INDEX(tab_data[X],$L$14+$B496),NA())</f>
        <v>#N/A</v>
      </c>
      <c r="E496" s="25" t="e">
        <f>IF($C496,INDEX(tab_data[Y],$L$14+$B496),NA())</f>
        <v>#N/A</v>
      </c>
      <c r="F496" s="26" t="e">
        <f t="shared" ca="1" si="35"/>
        <v>#N/A</v>
      </c>
      <c r="G496" s="26" t="e">
        <f t="shared" ca="1" si="36"/>
        <v>#N/A</v>
      </c>
      <c r="H496" s="27">
        <v>0</v>
      </c>
      <c r="J496" s="28" t="e">
        <v>#N/A</v>
      </c>
      <c r="K496" s="29" t="e">
        <f t="shared" si="37"/>
        <v>#N/A</v>
      </c>
      <c r="L496" s="30" t="e">
        <f t="shared" si="38"/>
        <v>#N/A</v>
      </c>
      <c r="N496" s="24">
        <v>470</v>
      </c>
      <c r="O496" s="31">
        <v>0.47974759310888809</v>
      </c>
      <c r="P496" s="32">
        <v>0.31141736507653972</v>
      </c>
      <c r="R496" s="28">
        <v>470</v>
      </c>
      <c r="S496" s="31">
        <v>4.8478557268845117</v>
      </c>
      <c r="T496" s="31">
        <v>0.62223672866821289</v>
      </c>
      <c r="U496" s="27">
        <v>21</v>
      </c>
    </row>
    <row r="497" spans="2:21" ht="15" customHeight="1" x14ac:dyDescent="0.25">
      <c r="B497" s="24">
        <v>471</v>
      </c>
      <c r="C497" s="20" t="b">
        <f t="shared" si="34"/>
        <v>0</v>
      </c>
      <c r="D497" s="25" t="e">
        <f>IF($C497,INDEX(tab_data[X],$L$14+$B497),NA())</f>
        <v>#N/A</v>
      </c>
      <c r="E497" s="25" t="e">
        <f>IF($C497,INDEX(tab_data[Y],$L$14+$B497),NA())</f>
        <v>#N/A</v>
      </c>
      <c r="F497" s="26" t="e">
        <f t="shared" ca="1" si="35"/>
        <v>#N/A</v>
      </c>
      <c r="G497" s="26" t="e">
        <f t="shared" ca="1" si="36"/>
        <v>#N/A</v>
      </c>
      <c r="H497" s="27">
        <v>0</v>
      </c>
      <c r="J497" s="28" t="e">
        <v>#N/A</v>
      </c>
      <c r="K497" s="29" t="e">
        <f t="shared" si="37"/>
        <v>#N/A</v>
      </c>
      <c r="L497" s="30" t="e">
        <f t="shared" si="38"/>
        <v>#N/A</v>
      </c>
      <c r="N497" s="24">
        <v>471</v>
      </c>
      <c r="O497" s="31">
        <v>0.47974759310927007</v>
      </c>
      <c r="P497" s="32">
        <v>0.31141736507670953</v>
      </c>
      <c r="R497" s="28">
        <v>471</v>
      </c>
      <c r="S497" s="31">
        <v>4.8476907332564609</v>
      </c>
      <c r="T497" s="31">
        <v>0.62208086252212524</v>
      </c>
      <c r="U497" s="27">
        <v>21</v>
      </c>
    </row>
    <row r="498" spans="2:21" ht="15" customHeight="1" x14ac:dyDescent="0.25">
      <c r="B498" s="24">
        <v>472</v>
      </c>
      <c r="C498" s="20" t="b">
        <f t="shared" si="34"/>
        <v>0</v>
      </c>
      <c r="D498" s="25" t="e">
        <f>IF($C498,INDEX(tab_data[X],$L$14+$B498),NA())</f>
        <v>#N/A</v>
      </c>
      <c r="E498" s="25" t="e">
        <f>IF($C498,INDEX(tab_data[Y],$L$14+$B498),NA())</f>
        <v>#N/A</v>
      </c>
      <c r="F498" s="26" t="e">
        <f t="shared" ca="1" si="35"/>
        <v>#N/A</v>
      </c>
      <c r="G498" s="26" t="e">
        <f t="shared" ca="1" si="36"/>
        <v>#N/A</v>
      </c>
      <c r="H498" s="27">
        <v>0</v>
      </c>
      <c r="J498" s="28" t="e">
        <v>#N/A</v>
      </c>
      <c r="K498" s="29" t="e">
        <f t="shared" si="37"/>
        <v>#N/A</v>
      </c>
      <c r="L498" s="30" t="e">
        <f t="shared" si="38"/>
        <v>#N/A</v>
      </c>
      <c r="N498" s="24">
        <v>472</v>
      </c>
      <c r="O498" s="31">
        <v>0.47974759310927689</v>
      </c>
      <c r="P498" s="32">
        <v>0.31141736507671258</v>
      </c>
      <c r="R498" s="28">
        <v>472</v>
      </c>
      <c r="S498" s="31">
        <v>4.8492908922861844</v>
      </c>
      <c r="T498" s="31">
        <v>0.6219249963760376</v>
      </c>
      <c r="U498" s="27">
        <v>21</v>
      </c>
    </row>
    <row r="499" spans="2:21" ht="15" customHeight="1" x14ac:dyDescent="0.25">
      <c r="B499" s="24">
        <v>473</v>
      </c>
      <c r="C499" s="20" t="b">
        <f t="shared" si="34"/>
        <v>0</v>
      </c>
      <c r="D499" s="25" t="e">
        <f>IF($C499,INDEX(tab_data[X],$L$14+$B499),NA())</f>
        <v>#N/A</v>
      </c>
      <c r="E499" s="25" t="e">
        <f>IF($C499,INDEX(tab_data[Y],$L$14+$B499),NA())</f>
        <v>#N/A</v>
      </c>
      <c r="F499" s="26" t="e">
        <f t="shared" ca="1" si="35"/>
        <v>#N/A</v>
      </c>
      <c r="G499" s="26" t="e">
        <f t="shared" ca="1" si="36"/>
        <v>#N/A</v>
      </c>
      <c r="H499" s="27">
        <v>0</v>
      </c>
      <c r="J499" s="28" t="e">
        <v>#N/A</v>
      </c>
      <c r="K499" s="29" t="e">
        <f t="shared" si="37"/>
        <v>#N/A</v>
      </c>
      <c r="L499" s="30" t="e">
        <f t="shared" si="38"/>
        <v>#N/A</v>
      </c>
      <c r="N499" s="24">
        <v>473</v>
      </c>
      <c r="O499" s="31">
        <v>0.4797475931092845</v>
      </c>
      <c r="P499" s="32">
        <v>0.31141736507671375</v>
      </c>
      <c r="R499" s="28">
        <v>473</v>
      </c>
      <c r="S499" s="31">
        <v>4.849186400542127</v>
      </c>
      <c r="T499" s="31">
        <v>0.62176918983459473</v>
      </c>
      <c r="U499" s="27">
        <v>21</v>
      </c>
    </row>
    <row r="500" spans="2:21" ht="15" customHeight="1" x14ac:dyDescent="0.25">
      <c r="B500" s="24">
        <v>474</v>
      </c>
      <c r="C500" s="20" t="b">
        <f t="shared" si="34"/>
        <v>0</v>
      </c>
      <c r="D500" s="25" t="e">
        <f>IF($C500,INDEX(tab_data[X],$L$14+$B500),NA())</f>
        <v>#N/A</v>
      </c>
      <c r="E500" s="25" t="e">
        <f>IF($C500,INDEX(tab_data[Y],$L$14+$B500),NA())</f>
        <v>#N/A</v>
      </c>
      <c r="F500" s="26" t="e">
        <f t="shared" ca="1" si="35"/>
        <v>#N/A</v>
      </c>
      <c r="G500" s="26" t="e">
        <f t="shared" ca="1" si="36"/>
        <v>#N/A</v>
      </c>
      <c r="H500" s="27">
        <v>0</v>
      </c>
      <c r="J500" s="28" t="e">
        <v>#N/A</v>
      </c>
      <c r="K500" s="29" t="e">
        <f t="shared" si="37"/>
        <v>#N/A</v>
      </c>
      <c r="L500" s="30" t="e">
        <f t="shared" si="38"/>
        <v>#N/A</v>
      </c>
      <c r="N500" s="24">
        <v>474</v>
      </c>
      <c r="O500" s="31">
        <v>0.47974759310929005</v>
      </c>
      <c r="P500" s="32">
        <v>0.31141736507671175</v>
      </c>
      <c r="R500" s="28">
        <v>474</v>
      </c>
      <c r="S500" s="31">
        <v>4.8508268287490646</v>
      </c>
      <c r="T500" s="31">
        <v>0.62161344289779663</v>
      </c>
      <c r="U500" s="27">
        <v>21</v>
      </c>
    </row>
    <row r="501" spans="2:21" ht="15" customHeight="1" x14ac:dyDescent="0.25">
      <c r="B501" s="24">
        <v>475</v>
      </c>
      <c r="C501" s="20" t="b">
        <f t="shared" si="34"/>
        <v>0</v>
      </c>
      <c r="D501" s="25" t="e">
        <f>IF($C501,INDEX(tab_data[X],$L$14+$B501),NA())</f>
        <v>#N/A</v>
      </c>
      <c r="E501" s="25" t="e">
        <f>IF($C501,INDEX(tab_data[Y],$L$14+$B501),NA())</f>
        <v>#N/A</v>
      </c>
      <c r="F501" s="26" t="e">
        <f t="shared" ca="1" si="35"/>
        <v>#N/A</v>
      </c>
      <c r="G501" s="26" t="e">
        <f t="shared" ca="1" si="36"/>
        <v>#N/A</v>
      </c>
      <c r="H501" s="27">
        <v>0</v>
      </c>
      <c r="J501" s="28" t="e">
        <v>#N/A</v>
      </c>
      <c r="K501" s="29" t="e">
        <f t="shared" si="37"/>
        <v>#N/A</v>
      </c>
      <c r="L501" s="30" t="e">
        <f t="shared" si="38"/>
        <v>#N/A</v>
      </c>
      <c r="N501" s="24">
        <v>475</v>
      </c>
      <c r="O501" s="31">
        <v>0.47974759310933218</v>
      </c>
      <c r="P501" s="32">
        <v>0.31141736507669243</v>
      </c>
      <c r="R501" s="28">
        <v>475</v>
      </c>
      <c r="S501" s="31">
        <v>4.8170842259605182</v>
      </c>
      <c r="T501" s="31">
        <v>0.62145769596099854</v>
      </c>
      <c r="U501" s="27">
        <v>21</v>
      </c>
    </row>
    <row r="502" spans="2:21" ht="15" customHeight="1" x14ac:dyDescent="0.25">
      <c r="B502" s="24">
        <v>476</v>
      </c>
      <c r="C502" s="20" t="b">
        <f t="shared" si="34"/>
        <v>0</v>
      </c>
      <c r="D502" s="25" t="e">
        <f>IF($C502,INDEX(tab_data[X],$L$14+$B502),NA())</f>
        <v>#N/A</v>
      </c>
      <c r="E502" s="25" t="e">
        <f>IF($C502,INDEX(tab_data[Y],$L$14+$B502),NA())</f>
        <v>#N/A</v>
      </c>
      <c r="F502" s="26" t="e">
        <f t="shared" ca="1" si="35"/>
        <v>#N/A</v>
      </c>
      <c r="G502" s="26" t="e">
        <f t="shared" ca="1" si="36"/>
        <v>#N/A</v>
      </c>
      <c r="H502" s="27">
        <v>0</v>
      </c>
      <c r="J502" s="28" t="e">
        <v>#N/A</v>
      </c>
      <c r="K502" s="29" t="e">
        <f t="shared" si="37"/>
        <v>#N/A</v>
      </c>
      <c r="L502" s="30" t="e">
        <f t="shared" si="38"/>
        <v>#N/A</v>
      </c>
      <c r="N502" s="24">
        <v>476</v>
      </c>
      <c r="O502" s="31">
        <v>0.47974759310941123</v>
      </c>
      <c r="P502" s="32">
        <v>0.31141736507665424</v>
      </c>
      <c r="R502" s="28">
        <v>476</v>
      </c>
      <c r="S502" s="31">
        <v>4.8201270933638538</v>
      </c>
      <c r="T502" s="31">
        <v>0.62130200862884521</v>
      </c>
      <c r="U502" s="27">
        <v>21</v>
      </c>
    </row>
    <row r="503" spans="2:21" ht="15" customHeight="1" x14ac:dyDescent="0.25">
      <c r="B503" s="24">
        <v>477</v>
      </c>
      <c r="C503" s="20" t="b">
        <f t="shared" si="34"/>
        <v>0</v>
      </c>
      <c r="D503" s="25" t="e">
        <f>IF($C503,INDEX(tab_data[X],$L$14+$B503),NA())</f>
        <v>#N/A</v>
      </c>
      <c r="E503" s="25" t="e">
        <f>IF($C503,INDEX(tab_data[Y],$L$14+$B503),NA())</f>
        <v>#N/A</v>
      </c>
      <c r="F503" s="26" t="e">
        <f t="shared" ca="1" si="35"/>
        <v>#N/A</v>
      </c>
      <c r="G503" s="26" t="e">
        <f t="shared" ca="1" si="36"/>
        <v>#N/A</v>
      </c>
      <c r="H503" s="27">
        <v>0</v>
      </c>
      <c r="J503" s="28" t="e">
        <v>#N/A</v>
      </c>
      <c r="K503" s="29" t="e">
        <f t="shared" si="37"/>
        <v>#N/A</v>
      </c>
      <c r="L503" s="30" t="e">
        <f t="shared" si="38"/>
        <v>#N/A</v>
      </c>
      <c r="N503" s="24">
        <v>477</v>
      </c>
      <c r="O503" s="31">
        <v>0.47974759311127169</v>
      </c>
      <c r="P503" s="32">
        <v>0.311417365075777</v>
      </c>
      <c r="R503" s="28">
        <v>477</v>
      </c>
      <c r="S503" s="31">
        <v>4.7965014334103824</v>
      </c>
      <c r="T503" s="31">
        <v>0.62114638090133667</v>
      </c>
      <c r="U503" s="27">
        <v>21</v>
      </c>
    </row>
    <row r="504" spans="2:21" ht="15" customHeight="1" x14ac:dyDescent="0.25">
      <c r="B504" s="24">
        <v>478</v>
      </c>
      <c r="C504" s="20" t="b">
        <f t="shared" si="34"/>
        <v>0</v>
      </c>
      <c r="D504" s="25" t="e">
        <f>IF($C504,INDEX(tab_data[X],$L$14+$B504),NA())</f>
        <v>#N/A</v>
      </c>
      <c r="E504" s="25" t="e">
        <f>IF($C504,INDEX(tab_data[Y],$L$14+$B504),NA())</f>
        <v>#N/A</v>
      </c>
      <c r="F504" s="26" t="e">
        <f t="shared" ca="1" si="35"/>
        <v>#N/A</v>
      </c>
      <c r="G504" s="26" t="e">
        <f t="shared" ca="1" si="36"/>
        <v>#N/A</v>
      </c>
      <c r="H504" s="27">
        <v>0</v>
      </c>
      <c r="J504" s="28" t="e">
        <v>#N/A</v>
      </c>
      <c r="K504" s="29" t="e">
        <f t="shared" si="37"/>
        <v>#N/A</v>
      </c>
      <c r="L504" s="30" t="e">
        <f t="shared" si="38"/>
        <v>#N/A</v>
      </c>
      <c r="N504" s="24">
        <v>478</v>
      </c>
      <c r="O504" s="31">
        <v>0.47974759313568682</v>
      </c>
      <c r="P504" s="32">
        <v>0.31141736506426859</v>
      </c>
      <c r="R504" s="28">
        <v>478</v>
      </c>
      <c r="S504" s="31">
        <v>4.7986770051090533</v>
      </c>
      <c r="T504" s="31">
        <v>0.62099075317382813</v>
      </c>
      <c r="U504" s="27">
        <v>21</v>
      </c>
    </row>
    <row r="505" spans="2:21" ht="15" customHeight="1" x14ac:dyDescent="0.25">
      <c r="B505" s="24">
        <v>479</v>
      </c>
      <c r="C505" s="20" t="b">
        <f t="shared" si="34"/>
        <v>0</v>
      </c>
      <c r="D505" s="25" t="e">
        <f>IF($C505,INDEX(tab_data[X],$L$14+$B505),NA())</f>
        <v>#N/A</v>
      </c>
      <c r="E505" s="25" t="e">
        <f>IF($C505,INDEX(tab_data[Y],$L$14+$B505),NA())</f>
        <v>#N/A</v>
      </c>
      <c r="F505" s="26" t="e">
        <f t="shared" ca="1" si="35"/>
        <v>#N/A</v>
      </c>
      <c r="G505" s="26" t="e">
        <f t="shared" ca="1" si="36"/>
        <v>#N/A</v>
      </c>
      <c r="H505" s="27">
        <v>0</v>
      </c>
      <c r="J505" s="28" t="e">
        <v>#N/A</v>
      </c>
      <c r="K505" s="29" t="e">
        <f t="shared" si="37"/>
        <v>#N/A</v>
      </c>
      <c r="L505" s="30" t="e">
        <f t="shared" si="38"/>
        <v>#N/A</v>
      </c>
      <c r="N505" s="24">
        <v>479</v>
      </c>
      <c r="O505" s="31">
        <v>0.47974759338065315</v>
      </c>
      <c r="P505" s="32">
        <v>0.31141736494878847</v>
      </c>
      <c r="R505" s="28">
        <v>479</v>
      </c>
      <c r="S505" s="31">
        <v>4.7981749890011116</v>
      </c>
      <c r="T505" s="31">
        <v>0.62083518505096436</v>
      </c>
      <c r="U505" s="27">
        <v>21</v>
      </c>
    </row>
    <row r="506" spans="2:21" ht="15" customHeight="1" x14ac:dyDescent="0.25">
      <c r="B506" s="24">
        <v>480</v>
      </c>
      <c r="C506" s="20" t="b">
        <f t="shared" si="34"/>
        <v>0</v>
      </c>
      <c r="D506" s="25" t="e">
        <f>IF($C506,INDEX(tab_data[X],$L$14+$B506),NA())</f>
        <v>#N/A</v>
      </c>
      <c r="E506" s="25" t="e">
        <f>IF($C506,INDEX(tab_data[Y],$L$14+$B506),NA())</f>
        <v>#N/A</v>
      </c>
      <c r="F506" s="26" t="e">
        <f t="shared" ca="1" si="35"/>
        <v>#N/A</v>
      </c>
      <c r="G506" s="26" t="e">
        <f t="shared" ca="1" si="36"/>
        <v>#N/A</v>
      </c>
      <c r="H506" s="27">
        <v>0</v>
      </c>
      <c r="J506" s="28" t="e">
        <v>#N/A</v>
      </c>
      <c r="K506" s="29" t="e">
        <f t="shared" si="37"/>
        <v>#N/A</v>
      </c>
      <c r="L506" s="30" t="e">
        <f t="shared" si="38"/>
        <v>#N/A</v>
      </c>
      <c r="N506" s="24">
        <v>480</v>
      </c>
      <c r="O506" s="31">
        <v>0.47974761103034624</v>
      </c>
      <c r="P506" s="32">
        <v>0.3114173566284773</v>
      </c>
      <c r="R506" s="28">
        <v>480</v>
      </c>
      <c r="S506" s="31">
        <v>4.830102067405738</v>
      </c>
      <c r="T506" s="31">
        <v>0.62067961692810059</v>
      </c>
      <c r="U506" s="27">
        <v>21</v>
      </c>
    </row>
    <row r="507" spans="2:21" ht="15" customHeight="1" x14ac:dyDescent="0.25">
      <c r="B507" s="24">
        <v>481</v>
      </c>
      <c r="C507" s="20" t="b">
        <f t="shared" si="34"/>
        <v>0</v>
      </c>
      <c r="D507" s="25" t="e">
        <f>IF($C507,INDEX(tab_data[X],$L$14+$B507),NA())</f>
        <v>#N/A</v>
      </c>
      <c r="E507" s="25" t="e">
        <f>IF($C507,INDEX(tab_data[Y],$L$14+$B507),NA())</f>
        <v>#N/A</v>
      </c>
      <c r="F507" s="26" t="e">
        <f t="shared" ca="1" si="35"/>
        <v>#N/A</v>
      </c>
      <c r="G507" s="26" t="e">
        <f t="shared" ca="1" si="36"/>
        <v>#N/A</v>
      </c>
      <c r="H507" s="27">
        <v>0</v>
      </c>
      <c r="J507" s="28" t="e">
        <v>#N/A</v>
      </c>
      <c r="K507" s="29" t="e">
        <f t="shared" si="37"/>
        <v>#N/A</v>
      </c>
      <c r="L507" s="30" t="e">
        <f t="shared" si="38"/>
        <v>#N/A</v>
      </c>
      <c r="N507" s="24">
        <v>481</v>
      </c>
      <c r="O507" s="31">
        <v>0.47974841481049735</v>
      </c>
      <c r="P507" s="32">
        <v>0.31141697771531868</v>
      </c>
      <c r="R507" s="28">
        <v>481</v>
      </c>
      <c r="S507" s="31">
        <v>4.8257000661318719</v>
      </c>
      <c r="T507" s="31">
        <v>0.62052416801452637</v>
      </c>
      <c r="U507" s="27">
        <v>21</v>
      </c>
    </row>
    <row r="508" spans="2:21" ht="15" customHeight="1" x14ac:dyDescent="0.25">
      <c r="B508" s="24">
        <v>482</v>
      </c>
      <c r="C508" s="20" t="b">
        <f t="shared" ref="C508:C526" si="39">B508&lt;=myMaxCities</f>
        <v>0</v>
      </c>
      <c r="D508" s="25" t="e">
        <f>IF($C508,INDEX(tab_data[X],$L$14+$B508),NA())</f>
        <v>#N/A</v>
      </c>
      <c r="E508" s="25" t="e">
        <f>IF($C508,INDEX(tab_data[Y],$L$14+$B508),NA())</f>
        <v>#N/A</v>
      </c>
      <c r="F508" s="26" t="e">
        <f t="shared" ref="F508:F526" ca="1" si="40">(D508-$G$21)/$G$22</f>
        <v>#N/A</v>
      </c>
      <c r="G508" s="26" t="e">
        <f t="shared" ref="G508:G526" ca="1" si="41">(E508-$H$21)/$H$22</f>
        <v>#N/A</v>
      </c>
      <c r="H508" s="27">
        <v>0</v>
      </c>
      <c r="J508" s="28" t="e">
        <v>#N/A</v>
      </c>
      <c r="K508" s="29" t="e">
        <f t="shared" si="37"/>
        <v>#N/A</v>
      </c>
      <c r="L508" s="30" t="e">
        <f t="shared" si="38"/>
        <v>#N/A</v>
      </c>
      <c r="N508" s="24">
        <v>482</v>
      </c>
      <c r="O508" s="31">
        <v>0.4797707546460892</v>
      </c>
      <c r="P508" s="32">
        <v>0.31140644640565923</v>
      </c>
      <c r="R508" s="28">
        <v>482</v>
      </c>
      <c r="S508" s="31">
        <v>4.8525018739617227</v>
      </c>
      <c r="T508" s="31">
        <v>0.62036871910095215</v>
      </c>
      <c r="U508" s="27">
        <v>21</v>
      </c>
    </row>
    <row r="509" spans="2:21" ht="15" customHeight="1" x14ac:dyDescent="0.25">
      <c r="B509" s="24">
        <v>483</v>
      </c>
      <c r="C509" s="20" t="b">
        <f t="shared" si="39"/>
        <v>0</v>
      </c>
      <c r="D509" s="25" t="e">
        <f>IF($C509,INDEX(tab_data[X],$L$14+$B509),NA())</f>
        <v>#N/A</v>
      </c>
      <c r="E509" s="25" t="e">
        <f>IF($C509,INDEX(tab_data[Y],$L$14+$B509),NA())</f>
        <v>#N/A</v>
      </c>
      <c r="F509" s="26" t="e">
        <f t="shared" ca="1" si="40"/>
        <v>#N/A</v>
      </c>
      <c r="G509" s="26" t="e">
        <f t="shared" ca="1" si="41"/>
        <v>#N/A</v>
      </c>
      <c r="H509" s="27">
        <v>0</v>
      </c>
      <c r="J509" s="28" t="e">
        <v>#N/A</v>
      </c>
      <c r="K509" s="29" t="e">
        <f t="shared" si="37"/>
        <v>#N/A</v>
      </c>
      <c r="L509" s="30" t="e">
        <f t="shared" si="38"/>
        <v>#N/A</v>
      </c>
      <c r="N509" s="24">
        <v>483</v>
      </c>
      <c r="O509" s="31">
        <v>0.47980696731695383</v>
      </c>
      <c r="P509" s="32">
        <v>0.31138937524822374</v>
      </c>
      <c r="R509" s="28">
        <v>483</v>
      </c>
      <c r="S509" s="31">
        <v>4.8527790593626294</v>
      </c>
      <c r="T509" s="31">
        <v>0.62021327018737793</v>
      </c>
      <c r="U509" s="27">
        <v>21</v>
      </c>
    </row>
    <row r="510" spans="2:21" ht="15" customHeight="1" x14ac:dyDescent="0.25">
      <c r="B510" s="24">
        <v>484</v>
      </c>
      <c r="C510" s="20" t="b">
        <f t="shared" si="39"/>
        <v>0</v>
      </c>
      <c r="D510" s="25" t="e">
        <f>IF($C510,INDEX(tab_data[X],$L$14+$B510),NA())</f>
        <v>#N/A</v>
      </c>
      <c r="E510" s="25" t="e">
        <f>IF($C510,INDEX(tab_data[Y],$L$14+$B510),NA())</f>
        <v>#N/A</v>
      </c>
      <c r="F510" s="26" t="e">
        <f t="shared" ca="1" si="40"/>
        <v>#N/A</v>
      </c>
      <c r="G510" s="26" t="e">
        <f t="shared" ca="1" si="41"/>
        <v>#N/A</v>
      </c>
      <c r="H510" s="27">
        <v>0</v>
      </c>
      <c r="J510" s="28" t="e">
        <v>#N/A</v>
      </c>
      <c r="K510" s="29" t="e">
        <f t="shared" si="37"/>
        <v>#N/A</v>
      </c>
      <c r="L510" s="30" t="e">
        <f t="shared" si="38"/>
        <v>#N/A</v>
      </c>
      <c r="N510" s="24">
        <v>484</v>
      </c>
      <c r="O510" s="31">
        <v>0.48066435727084206</v>
      </c>
      <c r="P510" s="32">
        <v>0.31098518968176425</v>
      </c>
      <c r="R510" s="28">
        <v>484</v>
      </c>
      <c r="S510" s="31">
        <v>4.8600617330354261</v>
      </c>
      <c r="T510" s="31">
        <v>0.62005788087844849</v>
      </c>
      <c r="U510" s="27">
        <v>21</v>
      </c>
    </row>
    <row r="511" spans="2:21" ht="15" customHeight="1" x14ac:dyDescent="0.25">
      <c r="B511" s="24">
        <v>485</v>
      </c>
      <c r="C511" s="20" t="b">
        <f t="shared" si="39"/>
        <v>0</v>
      </c>
      <c r="D511" s="25" t="e">
        <f>IF($C511,INDEX(tab_data[X],$L$14+$B511),NA())</f>
        <v>#N/A</v>
      </c>
      <c r="E511" s="25" t="e">
        <f>IF($C511,INDEX(tab_data[Y],$L$14+$B511),NA())</f>
        <v>#N/A</v>
      </c>
      <c r="F511" s="26" t="e">
        <f t="shared" ca="1" si="40"/>
        <v>#N/A</v>
      </c>
      <c r="G511" s="26" t="e">
        <f t="shared" ca="1" si="41"/>
        <v>#N/A</v>
      </c>
      <c r="H511" s="27">
        <v>0</v>
      </c>
      <c r="J511" s="28" t="e">
        <v>#N/A</v>
      </c>
      <c r="K511" s="29" t="e">
        <f t="shared" si="37"/>
        <v>#N/A</v>
      </c>
      <c r="L511" s="30" t="e">
        <f t="shared" si="38"/>
        <v>#N/A</v>
      </c>
      <c r="N511" s="24">
        <v>485</v>
      </c>
      <c r="O511" s="31">
        <v>0.48861720482903154</v>
      </c>
      <c r="P511" s="32">
        <v>0.30723610657122058</v>
      </c>
      <c r="R511" s="28">
        <v>485</v>
      </c>
      <c r="S511" s="31">
        <v>4.8468635173027126</v>
      </c>
      <c r="T511" s="31">
        <v>0.61990255117416382</v>
      </c>
      <c r="U511" s="27">
        <v>21</v>
      </c>
    </row>
    <row r="512" spans="2:21" ht="15" customHeight="1" x14ac:dyDescent="0.25">
      <c r="B512" s="24">
        <v>486</v>
      </c>
      <c r="C512" s="20" t="b">
        <f t="shared" si="39"/>
        <v>0</v>
      </c>
      <c r="D512" s="25" t="e">
        <f>IF($C512,INDEX(tab_data[X],$L$14+$B512),NA())</f>
        <v>#N/A</v>
      </c>
      <c r="E512" s="25" t="e">
        <f>IF($C512,INDEX(tab_data[Y],$L$14+$B512),NA())</f>
        <v>#N/A</v>
      </c>
      <c r="F512" s="26" t="e">
        <f t="shared" ca="1" si="40"/>
        <v>#N/A</v>
      </c>
      <c r="G512" s="26" t="e">
        <f t="shared" ca="1" si="41"/>
        <v>#N/A</v>
      </c>
      <c r="H512" s="27">
        <v>0</v>
      </c>
      <c r="J512" s="28" t="e">
        <v>#N/A</v>
      </c>
      <c r="K512" s="29" t="e">
        <f t="shared" si="37"/>
        <v>#N/A</v>
      </c>
      <c r="L512" s="30" t="e">
        <f t="shared" si="38"/>
        <v>#N/A</v>
      </c>
      <c r="N512" s="24">
        <v>486</v>
      </c>
      <c r="O512" s="31">
        <v>0.56425287062645613</v>
      </c>
      <c r="P512" s="32">
        <v>0.27158040021936874</v>
      </c>
      <c r="R512" s="28">
        <v>486</v>
      </c>
      <c r="S512" s="31">
        <v>4.8329768307970671</v>
      </c>
      <c r="T512" s="31">
        <v>0.61974728107452393</v>
      </c>
      <c r="U512" s="27">
        <v>21</v>
      </c>
    </row>
    <row r="513" spans="2:21" ht="15" customHeight="1" x14ac:dyDescent="0.25">
      <c r="B513" s="24">
        <v>487</v>
      </c>
      <c r="C513" s="20" t="b">
        <f t="shared" si="39"/>
        <v>0</v>
      </c>
      <c r="D513" s="25" t="e">
        <f>IF($C513,INDEX(tab_data[X],$L$14+$B513),NA())</f>
        <v>#N/A</v>
      </c>
      <c r="E513" s="25" t="e">
        <f>IF($C513,INDEX(tab_data[Y],$L$14+$B513),NA())</f>
        <v>#N/A</v>
      </c>
      <c r="F513" s="26" t="e">
        <f t="shared" ca="1" si="40"/>
        <v>#N/A</v>
      </c>
      <c r="G513" s="26" t="e">
        <f t="shared" ca="1" si="41"/>
        <v>#N/A</v>
      </c>
      <c r="H513" s="27">
        <v>0</v>
      </c>
      <c r="J513" s="28" t="e">
        <v>#N/A</v>
      </c>
      <c r="K513" s="29" t="e">
        <f t="shared" si="37"/>
        <v>#N/A</v>
      </c>
      <c r="L513" s="30" t="e">
        <f t="shared" si="38"/>
        <v>#N/A</v>
      </c>
      <c r="N513" s="24">
        <v>487</v>
      </c>
      <c r="O513" s="31">
        <v>0.57470010841997243</v>
      </c>
      <c r="P513" s="32">
        <v>0.26665542680865978</v>
      </c>
      <c r="R513" s="28">
        <v>487</v>
      </c>
      <c r="S513" s="31">
        <v>4.78099805170823</v>
      </c>
      <c r="T513" s="31">
        <v>0.61959201097488403</v>
      </c>
      <c r="U513" s="27">
        <v>21</v>
      </c>
    </row>
    <row r="514" spans="2:21" ht="15" customHeight="1" x14ac:dyDescent="0.25">
      <c r="B514" s="24">
        <v>488</v>
      </c>
      <c r="C514" s="20" t="b">
        <f t="shared" si="39"/>
        <v>0</v>
      </c>
      <c r="D514" s="25" t="e">
        <f>IF($C514,INDEX(tab_data[X],$L$14+$B514),NA())</f>
        <v>#N/A</v>
      </c>
      <c r="E514" s="25" t="e">
        <f>IF($C514,INDEX(tab_data[Y],$L$14+$B514),NA())</f>
        <v>#N/A</v>
      </c>
      <c r="F514" s="26" t="e">
        <f t="shared" ca="1" si="40"/>
        <v>#N/A</v>
      </c>
      <c r="G514" s="26" t="e">
        <f t="shared" ca="1" si="41"/>
        <v>#N/A</v>
      </c>
      <c r="H514" s="27">
        <v>0</v>
      </c>
      <c r="J514" s="28" t="e">
        <v>#N/A</v>
      </c>
      <c r="K514" s="29" t="e">
        <f t="shared" si="37"/>
        <v>#N/A</v>
      </c>
      <c r="L514" s="30" t="e">
        <f t="shared" si="38"/>
        <v>#N/A</v>
      </c>
      <c r="N514" s="24">
        <v>488</v>
      </c>
      <c r="O514" s="31">
        <v>0.57678613889103281</v>
      </c>
      <c r="P514" s="32">
        <v>0.26567204298922814</v>
      </c>
      <c r="R514" s="28">
        <v>488</v>
      </c>
      <c r="S514" s="31">
        <v>4.7819590093906035</v>
      </c>
      <c r="T514" s="31">
        <v>0.61943680047988892</v>
      </c>
      <c r="U514" s="27">
        <v>21</v>
      </c>
    </row>
    <row r="515" spans="2:21" ht="15" customHeight="1" x14ac:dyDescent="0.25">
      <c r="B515" s="24">
        <v>489</v>
      </c>
      <c r="C515" s="20" t="b">
        <f t="shared" si="39"/>
        <v>0</v>
      </c>
      <c r="D515" s="25" t="e">
        <f>IF($C515,INDEX(tab_data[X],$L$14+$B515),NA())</f>
        <v>#N/A</v>
      </c>
      <c r="E515" s="25" t="e">
        <f>IF($C515,INDEX(tab_data[Y],$L$14+$B515),NA())</f>
        <v>#N/A</v>
      </c>
      <c r="F515" s="26" t="e">
        <f t="shared" ca="1" si="40"/>
        <v>#N/A</v>
      </c>
      <c r="G515" s="26" t="e">
        <f t="shared" ca="1" si="41"/>
        <v>#N/A</v>
      </c>
      <c r="H515" s="27">
        <v>0</v>
      </c>
      <c r="J515" s="28" t="e">
        <v>#N/A</v>
      </c>
      <c r="K515" s="29" t="e">
        <f t="shared" si="37"/>
        <v>#N/A</v>
      </c>
      <c r="L515" s="30" t="e">
        <f t="shared" si="38"/>
        <v>#N/A</v>
      </c>
      <c r="N515" s="24">
        <v>489</v>
      </c>
      <c r="O515" s="31">
        <v>0.57691473492301493</v>
      </c>
      <c r="P515" s="32">
        <v>0.26561142102859586</v>
      </c>
      <c r="R515" s="28">
        <v>489</v>
      </c>
      <c r="S515" s="31">
        <v>4.8332225523888468</v>
      </c>
      <c r="T515" s="31">
        <v>0.6192815899848938</v>
      </c>
      <c r="U515" s="27">
        <v>21</v>
      </c>
    </row>
    <row r="516" spans="2:21" ht="15" customHeight="1" x14ac:dyDescent="0.25">
      <c r="B516" s="24">
        <v>490</v>
      </c>
      <c r="C516" s="20" t="b">
        <f t="shared" si="39"/>
        <v>0</v>
      </c>
      <c r="D516" s="25" t="e">
        <f>IF($C516,INDEX(tab_data[X],$L$14+$B516),NA())</f>
        <v>#N/A</v>
      </c>
      <c r="E516" s="25" t="e">
        <f>IF($C516,INDEX(tab_data[Y],$L$14+$B516),NA())</f>
        <v>#N/A</v>
      </c>
      <c r="F516" s="26" t="e">
        <f t="shared" ca="1" si="40"/>
        <v>#N/A</v>
      </c>
      <c r="G516" s="26" t="e">
        <f t="shared" ca="1" si="41"/>
        <v>#N/A</v>
      </c>
      <c r="H516" s="27">
        <v>0</v>
      </c>
      <c r="J516" s="28" t="e">
        <v>#N/A</v>
      </c>
      <c r="K516" s="29" t="e">
        <f t="shared" si="37"/>
        <v>#N/A</v>
      </c>
      <c r="L516" s="30" t="e">
        <f t="shared" si="38"/>
        <v>#N/A</v>
      </c>
      <c r="N516" s="24">
        <v>490</v>
      </c>
      <c r="O516" s="31">
        <v>0.57694581097566466</v>
      </c>
      <c r="P516" s="32">
        <v>0.26559677134453252</v>
      </c>
      <c r="R516" s="28">
        <v>490</v>
      </c>
      <c r="S516" s="31">
        <v>4.8328727616425908</v>
      </c>
      <c r="T516" s="31">
        <v>0.61912643909454346</v>
      </c>
      <c r="U516" s="27">
        <v>21</v>
      </c>
    </row>
    <row r="517" spans="2:21" ht="15" customHeight="1" x14ac:dyDescent="0.25">
      <c r="B517" s="24">
        <v>491</v>
      </c>
      <c r="C517" s="20" t="b">
        <f t="shared" si="39"/>
        <v>0</v>
      </c>
      <c r="D517" s="25" t="e">
        <f>IF($C517,INDEX(tab_data[X],$L$14+$B517),NA())</f>
        <v>#N/A</v>
      </c>
      <c r="E517" s="25" t="e">
        <f>IF($C517,INDEX(tab_data[Y],$L$14+$B517),NA())</f>
        <v>#N/A</v>
      </c>
      <c r="F517" s="26" t="e">
        <f t="shared" ca="1" si="40"/>
        <v>#N/A</v>
      </c>
      <c r="G517" s="26" t="e">
        <f t="shared" ca="1" si="41"/>
        <v>#N/A</v>
      </c>
      <c r="H517" s="27">
        <v>0</v>
      </c>
      <c r="J517" s="28" t="e">
        <v>#N/A</v>
      </c>
      <c r="K517" s="29" t="e">
        <f t="shared" si="37"/>
        <v>#N/A</v>
      </c>
      <c r="L517" s="30" t="e">
        <f t="shared" si="38"/>
        <v>#N/A</v>
      </c>
      <c r="N517" s="24">
        <v>491</v>
      </c>
      <c r="O517" s="31">
        <v>0.57694638387470798</v>
      </c>
      <c r="P517" s="32">
        <v>0.2655965012719439</v>
      </c>
      <c r="R517" s="28">
        <v>491</v>
      </c>
      <c r="S517" s="31">
        <v>4.8217092345748753</v>
      </c>
      <c r="T517" s="31">
        <v>0.61897134780883789</v>
      </c>
      <c r="U517" s="27">
        <v>21</v>
      </c>
    </row>
    <row r="518" spans="2:21" ht="15" customHeight="1" x14ac:dyDescent="0.25">
      <c r="B518" s="24">
        <v>492</v>
      </c>
      <c r="C518" s="20" t="b">
        <f t="shared" si="39"/>
        <v>0</v>
      </c>
      <c r="D518" s="25" t="e">
        <f>IF($C518,INDEX(tab_data[X],$L$14+$B518),NA())</f>
        <v>#N/A</v>
      </c>
      <c r="E518" s="25" t="e">
        <f>IF($C518,INDEX(tab_data[Y],$L$14+$B518),NA())</f>
        <v>#N/A</v>
      </c>
      <c r="F518" s="26" t="e">
        <f t="shared" ca="1" si="40"/>
        <v>#N/A</v>
      </c>
      <c r="G518" s="26" t="e">
        <f t="shared" ca="1" si="41"/>
        <v>#N/A</v>
      </c>
      <c r="H518" s="27">
        <v>0</v>
      </c>
      <c r="J518" s="28" t="e">
        <v>#N/A</v>
      </c>
      <c r="K518" s="29" t="e">
        <f t="shared" si="37"/>
        <v>#N/A</v>
      </c>
      <c r="L518" s="30" t="e">
        <f t="shared" si="38"/>
        <v>#N/A</v>
      </c>
      <c r="N518" s="24">
        <v>492</v>
      </c>
      <c r="O518" s="31">
        <v>0.57694638695754219</v>
      </c>
      <c r="P518" s="32">
        <v>0.26559649981865285</v>
      </c>
      <c r="R518" s="28">
        <v>492</v>
      </c>
      <c r="S518" s="31">
        <v>4.9042113485355729</v>
      </c>
      <c r="T518" s="31">
        <v>0.6188163161277771</v>
      </c>
      <c r="U518" s="27">
        <v>21</v>
      </c>
    </row>
    <row r="519" spans="2:21" ht="15" customHeight="1" x14ac:dyDescent="0.25">
      <c r="B519" s="24">
        <v>493</v>
      </c>
      <c r="C519" s="20" t="b">
        <f t="shared" si="39"/>
        <v>0</v>
      </c>
      <c r="D519" s="25" t="e">
        <f>IF($C519,INDEX(tab_data[X],$L$14+$B519),NA())</f>
        <v>#N/A</v>
      </c>
      <c r="E519" s="25" t="e">
        <f>IF($C519,INDEX(tab_data[Y],$L$14+$B519),NA())</f>
        <v>#N/A</v>
      </c>
      <c r="F519" s="26" t="e">
        <f t="shared" ca="1" si="40"/>
        <v>#N/A</v>
      </c>
      <c r="G519" s="26" t="e">
        <f t="shared" ca="1" si="41"/>
        <v>#N/A</v>
      </c>
      <c r="H519" s="27">
        <v>0</v>
      </c>
      <c r="J519" s="28" t="e">
        <v>#N/A</v>
      </c>
      <c r="K519" s="29" t="e">
        <f t="shared" si="37"/>
        <v>#N/A</v>
      </c>
      <c r="L519" s="30" t="e">
        <f t="shared" si="38"/>
        <v>#N/A</v>
      </c>
      <c r="N519" s="24">
        <v>493</v>
      </c>
      <c r="O519" s="31">
        <v>0.57694638699008849</v>
      </c>
      <c r="P519" s="32">
        <v>0.26559649980331002</v>
      </c>
      <c r="R519" s="28">
        <v>493</v>
      </c>
      <c r="S519" s="31">
        <v>4.9010920681211276</v>
      </c>
      <c r="T519" s="31">
        <v>0.61866128444671631</v>
      </c>
      <c r="U519" s="27">
        <v>21</v>
      </c>
    </row>
    <row r="520" spans="2:21" ht="15" customHeight="1" x14ac:dyDescent="0.25">
      <c r="B520" s="24">
        <v>494</v>
      </c>
      <c r="C520" s="20" t="b">
        <f t="shared" si="39"/>
        <v>0</v>
      </c>
      <c r="D520" s="25" t="e">
        <f>IF($C520,INDEX(tab_data[X],$L$14+$B520),NA())</f>
        <v>#N/A</v>
      </c>
      <c r="E520" s="25" t="e">
        <f>IF($C520,INDEX(tab_data[Y],$L$14+$B520),NA())</f>
        <v>#N/A</v>
      </c>
      <c r="F520" s="26" t="e">
        <f t="shared" ca="1" si="40"/>
        <v>#N/A</v>
      </c>
      <c r="G520" s="26" t="e">
        <f t="shared" ca="1" si="41"/>
        <v>#N/A</v>
      </c>
      <c r="H520" s="27">
        <v>0</v>
      </c>
      <c r="J520" s="28" t="e">
        <v>#N/A</v>
      </c>
      <c r="K520" s="29" t="e">
        <f t="shared" si="37"/>
        <v>#N/A</v>
      </c>
      <c r="L520" s="30" t="e">
        <f t="shared" si="38"/>
        <v>#N/A</v>
      </c>
      <c r="N520" s="24">
        <v>494</v>
      </c>
      <c r="O520" s="31">
        <v>0.57694638699011924</v>
      </c>
      <c r="P520" s="32">
        <v>0.26559649980329564</v>
      </c>
      <c r="R520" s="28">
        <v>494</v>
      </c>
      <c r="S520" s="31">
        <v>4.9012026148790486</v>
      </c>
      <c r="T520" s="31">
        <v>0.61850625276565552</v>
      </c>
      <c r="U520" s="27">
        <v>21</v>
      </c>
    </row>
    <row r="521" spans="2:21" ht="15" customHeight="1" x14ac:dyDescent="0.25">
      <c r="B521" s="24">
        <v>495</v>
      </c>
      <c r="C521" s="20" t="b">
        <f t="shared" si="39"/>
        <v>0</v>
      </c>
      <c r="D521" s="25" t="e">
        <f>IF($C521,INDEX(tab_data[X],$L$14+$B521),NA())</f>
        <v>#N/A</v>
      </c>
      <c r="E521" s="25" t="e">
        <f>IF($C521,INDEX(tab_data[Y],$L$14+$B521),NA())</f>
        <v>#N/A</v>
      </c>
      <c r="F521" s="26" t="e">
        <f t="shared" ca="1" si="40"/>
        <v>#N/A</v>
      </c>
      <c r="G521" s="26" t="e">
        <f t="shared" ca="1" si="41"/>
        <v>#N/A</v>
      </c>
      <c r="H521" s="27">
        <v>0</v>
      </c>
      <c r="J521" s="28" t="e">
        <v>#N/A</v>
      </c>
      <c r="K521" s="29" t="e">
        <f t="shared" si="37"/>
        <v>#N/A</v>
      </c>
      <c r="L521" s="30" t="e">
        <f t="shared" si="38"/>
        <v>#N/A</v>
      </c>
      <c r="N521" s="24">
        <v>495</v>
      </c>
      <c r="O521" s="31">
        <v>0.57694638699012468</v>
      </c>
      <c r="P521" s="32">
        <v>0.26559649980329303</v>
      </c>
      <c r="R521" s="28">
        <v>495</v>
      </c>
      <c r="S521" s="31">
        <v>4.9061274047628833</v>
      </c>
      <c r="T521" s="31">
        <v>0.61835134029388428</v>
      </c>
      <c r="U521" s="27">
        <v>21</v>
      </c>
    </row>
    <row r="522" spans="2:21" ht="15" customHeight="1" x14ac:dyDescent="0.25">
      <c r="B522" s="24">
        <v>496</v>
      </c>
      <c r="C522" s="20" t="b">
        <f t="shared" si="39"/>
        <v>0</v>
      </c>
      <c r="D522" s="25" t="e">
        <f>IF($C522,INDEX(tab_data[X],$L$14+$B522),NA())</f>
        <v>#N/A</v>
      </c>
      <c r="E522" s="25" t="e">
        <f>IF($C522,INDEX(tab_data[Y],$L$14+$B522),NA())</f>
        <v>#N/A</v>
      </c>
      <c r="F522" s="26" t="e">
        <f t="shared" ca="1" si="40"/>
        <v>#N/A</v>
      </c>
      <c r="G522" s="26" t="e">
        <f t="shared" ca="1" si="41"/>
        <v>#N/A</v>
      </c>
      <c r="H522" s="27">
        <v>0</v>
      </c>
      <c r="J522" s="28" t="e">
        <v>#N/A</v>
      </c>
      <c r="K522" s="29" t="e">
        <f t="shared" si="37"/>
        <v>#N/A</v>
      </c>
      <c r="L522" s="30" t="e">
        <f t="shared" si="38"/>
        <v>#N/A</v>
      </c>
      <c r="N522" s="24">
        <v>496</v>
      </c>
      <c r="O522" s="31">
        <v>0.57694638699012468</v>
      </c>
      <c r="P522" s="32">
        <v>0.26559649980329303</v>
      </c>
      <c r="R522" s="28">
        <v>496</v>
      </c>
      <c r="S522" s="31">
        <v>4.9064647044121354</v>
      </c>
      <c r="T522" s="31">
        <v>0.61819642782211304</v>
      </c>
      <c r="U522" s="27">
        <v>21</v>
      </c>
    </row>
    <row r="523" spans="2:21" ht="15" customHeight="1" x14ac:dyDescent="0.25">
      <c r="B523" s="24">
        <v>497</v>
      </c>
      <c r="C523" s="20" t="b">
        <f t="shared" si="39"/>
        <v>0</v>
      </c>
      <c r="D523" s="25" t="e">
        <f>IF($C523,INDEX(tab_data[X],$L$14+$B523),NA())</f>
        <v>#N/A</v>
      </c>
      <c r="E523" s="25" t="e">
        <f>IF($C523,INDEX(tab_data[Y],$L$14+$B523),NA())</f>
        <v>#N/A</v>
      </c>
      <c r="F523" s="26" t="e">
        <f t="shared" ca="1" si="40"/>
        <v>#N/A</v>
      </c>
      <c r="G523" s="26" t="e">
        <f t="shared" ca="1" si="41"/>
        <v>#N/A</v>
      </c>
      <c r="H523" s="27">
        <v>0</v>
      </c>
      <c r="J523" s="28" t="e">
        <v>#N/A</v>
      </c>
      <c r="K523" s="29" t="e">
        <f t="shared" si="37"/>
        <v>#N/A</v>
      </c>
      <c r="L523" s="30" t="e">
        <f t="shared" si="38"/>
        <v>#N/A</v>
      </c>
      <c r="N523" s="24">
        <v>497</v>
      </c>
      <c r="O523" s="31">
        <v>0.57694638699012468</v>
      </c>
      <c r="P523" s="32">
        <v>0.26559649980329303</v>
      </c>
      <c r="R523" s="28">
        <v>497</v>
      </c>
      <c r="S523" s="31">
        <v>4.9064495086047106</v>
      </c>
      <c r="T523" s="31">
        <v>0.61804157495498657</v>
      </c>
      <c r="U523" s="27">
        <v>21</v>
      </c>
    </row>
    <row r="524" spans="2:21" ht="15" customHeight="1" x14ac:dyDescent="0.25">
      <c r="B524" s="24">
        <v>498</v>
      </c>
      <c r="C524" s="20" t="b">
        <f t="shared" si="39"/>
        <v>0</v>
      </c>
      <c r="D524" s="25" t="e">
        <f>IF($C524,INDEX(tab_data[X],$L$14+$B524),NA())</f>
        <v>#N/A</v>
      </c>
      <c r="E524" s="25" t="e">
        <f>IF($C524,INDEX(tab_data[Y],$L$14+$B524),NA())</f>
        <v>#N/A</v>
      </c>
      <c r="F524" s="26" t="e">
        <f t="shared" ca="1" si="40"/>
        <v>#N/A</v>
      </c>
      <c r="G524" s="26" t="e">
        <f t="shared" ca="1" si="41"/>
        <v>#N/A</v>
      </c>
      <c r="H524" s="27">
        <v>0</v>
      </c>
      <c r="J524" s="28" t="e">
        <v>#N/A</v>
      </c>
      <c r="K524" s="29" t="e">
        <f t="shared" si="37"/>
        <v>#N/A</v>
      </c>
      <c r="L524" s="30" t="e">
        <f t="shared" si="38"/>
        <v>#N/A</v>
      </c>
      <c r="N524" s="24">
        <v>498</v>
      </c>
      <c r="O524" s="31">
        <v>0.57694638699012468</v>
      </c>
      <c r="P524" s="32">
        <v>0.26559649980329292</v>
      </c>
      <c r="R524" s="28">
        <v>498</v>
      </c>
      <c r="S524" s="31">
        <v>4.9017416539128966</v>
      </c>
      <c r="T524" s="31">
        <v>0.61788672208786011</v>
      </c>
      <c r="U524" s="27">
        <v>21</v>
      </c>
    </row>
    <row r="525" spans="2:21" ht="15" customHeight="1" x14ac:dyDescent="0.25">
      <c r="B525" s="24">
        <v>499</v>
      </c>
      <c r="C525" s="20" t="b">
        <f t="shared" si="39"/>
        <v>0</v>
      </c>
      <c r="D525" s="25" t="e">
        <f>IF($C525,INDEX(tab_data[X],$L$14+$B525),NA())</f>
        <v>#N/A</v>
      </c>
      <c r="E525" s="25" t="e">
        <f>IF($C525,INDEX(tab_data[Y],$L$14+$B525),NA())</f>
        <v>#N/A</v>
      </c>
      <c r="F525" s="26" t="e">
        <f t="shared" ca="1" si="40"/>
        <v>#N/A</v>
      </c>
      <c r="G525" s="26" t="e">
        <f t="shared" ca="1" si="41"/>
        <v>#N/A</v>
      </c>
      <c r="H525" s="27">
        <v>0</v>
      </c>
      <c r="J525" s="28" t="e">
        <v>#N/A</v>
      </c>
      <c r="K525" s="29" t="e">
        <f t="shared" si="37"/>
        <v>#N/A</v>
      </c>
      <c r="L525" s="30" t="e">
        <f t="shared" si="38"/>
        <v>#N/A</v>
      </c>
      <c r="N525" s="24">
        <v>499</v>
      </c>
      <c r="O525" s="31">
        <v>0.5769463869901249</v>
      </c>
      <c r="P525" s="32">
        <v>0.26559649980329292</v>
      </c>
      <c r="R525" s="28">
        <v>499</v>
      </c>
      <c r="S525" s="31">
        <v>4.8925503348649144</v>
      </c>
      <c r="T525" s="31">
        <v>0.61773192882537842</v>
      </c>
      <c r="U525" s="27">
        <v>21</v>
      </c>
    </row>
    <row r="526" spans="2:21" ht="15" customHeight="1" x14ac:dyDescent="0.25">
      <c r="B526" s="33">
        <v>500</v>
      </c>
      <c r="C526" s="34" t="b">
        <f t="shared" si="39"/>
        <v>0</v>
      </c>
      <c r="D526" s="35" t="e">
        <f>IF($C526,INDEX(tab_data[X],$L$14+$B526),NA())</f>
        <v>#N/A</v>
      </c>
      <c r="E526" s="35" t="e">
        <f>IF($C526,INDEX(tab_data[Y],$L$14+$B526),NA())</f>
        <v>#N/A</v>
      </c>
      <c r="F526" s="36" t="e">
        <f t="shared" ca="1" si="40"/>
        <v>#N/A</v>
      </c>
      <c r="G526" s="36" t="e">
        <f t="shared" ca="1" si="41"/>
        <v>#N/A</v>
      </c>
      <c r="H526" s="37">
        <v>0</v>
      </c>
      <c r="J526" s="38" t="e">
        <v>#N/A</v>
      </c>
      <c r="K526" s="39" t="e">
        <f t="shared" si="37"/>
        <v>#N/A</v>
      </c>
      <c r="L526" s="40" t="e">
        <f t="shared" si="38"/>
        <v>#N/A</v>
      </c>
      <c r="N526" s="24">
        <v>500</v>
      </c>
      <c r="O526" s="31">
        <v>0.57694638699012513</v>
      </c>
      <c r="P526" s="32">
        <v>0.2655964998032917</v>
      </c>
      <c r="R526" s="28">
        <v>500</v>
      </c>
      <c r="S526" s="31">
        <v>4.884553452442141</v>
      </c>
      <c r="T526" s="31">
        <v>0.61757713556289673</v>
      </c>
      <c r="U526" s="27">
        <v>21</v>
      </c>
    </row>
    <row r="527" spans="2:21" ht="15" customHeight="1" x14ac:dyDescent="0.25">
      <c r="N527" s="24">
        <v>501</v>
      </c>
      <c r="O527" s="31">
        <v>0.57694638699013145</v>
      </c>
      <c r="P527" s="32">
        <v>0.26559649980326883</v>
      </c>
      <c r="R527" s="28">
        <v>501</v>
      </c>
      <c r="S527" s="31">
        <v>4.9094316635205555</v>
      </c>
      <c r="T527" s="31">
        <v>0.61742246150970459</v>
      </c>
      <c r="U527" s="27">
        <v>21</v>
      </c>
    </row>
    <row r="528" spans="2:21" ht="15" customHeight="1" x14ac:dyDescent="0.25">
      <c r="N528" s="24">
        <v>502</v>
      </c>
      <c r="O528" s="31">
        <v>0.5769463869901883</v>
      </c>
      <c r="P528" s="32">
        <v>0.26559649980306127</v>
      </c>
      <c r="R528" s="28">
        <v>502</v>
      </c>
      <c r="S528" s="31">
        <v>4.870868875359001</v>
      </c>
      <c r="T528" s="31">
        <v>0.61726778745651245</v>
      </c>
      <c r="U528" s="27">
        <v>21</v>
      </c>
    </row>
    <row r="529" spans="14:21" ht="15" customHeight="1" x14ac:dyDescent="0.25">
      <c r="N529" s="24">
        <v>503</v>
      </c>
      <c r="O529" s="31">
        <v>0.57694638699146572</v>
      </c>
      <c r="P529" s="32">
        <v>0.26559649979840178</v>
      </c>
      <c r="R529" s="28">
        <v>503</v>
      </c>
      <c r="S529" s="31">
        <v>4.8709465624455284</v>
      </c>
      <c r="T529" s="31">
        <v>0.61711311340332031</v>
      </c>
      <c r="U529" s="27">
        <v>21</v>
      </c>
    </row>
    <row r="530" spans="14:21" ht="15" customHeight="1" x14ac:dyDescent="0.25">
      <c r="N530" s="24">
        <v>504</v>
      </c>
      <c r="O530" s="31">
        <v>0.57694638802560072</v>
      </c>
      <c r="P530" s="32">
        <v>0.26559649602635349</v>
      </c>
      <c r="R530" s="28">
        <v>504</v>
      </c>
      <c r="S530" s="31">
        <v>4.886555112221485</v>
      </c>
      <c r="T530" s="31">
        <v>0.61695855855941772</v>
      </c>
      <c r="U530" s="27">
        <v>21</v>
      </c>
    </row>
    <row r="531" spans="14:21" ht="15" customHeight="1" x14ac:dyDescent="0.25">
      <c r="N531" s="24">
        <v>505</v>
      </c>
      <c r="O531" s="31">
        <v>0.57694640552497944</v>
      </c>
      <c r="P531" s="32">
        <v>0.26559643219668078</v>
      </c>
      <c r="R531" s="28">
        <v>505</v>
      </c>
      <c r="S531" s="31">
        <v>4.8866206184941099</v>
      </c>
      <c r="T531" s="31">
        <v>0.61680394411087036</v>
      </c>
      <c r="U531" s="27">
        <v>21</v>
      </c>
    </row>
    <row r="532" spans="14:21" ht="15" customHeight="1" x14ac:dyDescent="0.25">
      <c r="N532" s="24">
        <v>506</v>
      </c>
      <c r="O532" s="31">
        <v>0.5769477541476099</v>
      </c>
      <c r="P532" s="32">
        <v>0.2655915130425312</v>
      </c>
      <c r="R532" s="28">
        <v>506</v>
      </c>
      <c r="S532" s="31">
        <v>4.9174718335196044</v>
      </c>
      <c r="T532" s="31">
        <v>0.61664944887161255</v>
      </c>
      <c r="U532" s="27">
        <v>21</v>
      </c>
    </row>
    <row r="533" spans="14:21" ht="15" customHeight="1" x14ac:dyDescent="0.25">
      <c r="N533" s="24">
        <v>507</v>
      </c>
      <c r="O533" s="31">
        <v>0.5769844016108111</v>
      </c>
      <c r="P533" s="32">
        <v>0.26545783997753036</v>
      </c>
      <c r="R533" s="28">
        <v>507</v>
      </c>
      <c r="S533" s="31">
        <v>4.9205287982285562</v>
      </c>
      <c r="T533" s="31">
        <v>0.61649495363235474</v>
      </c>
      <c r="U533" s="27">
        <v>21</v>
      </c>
    </row>
    <row r="534" spans="14:21" ht="15" customHeight="1" x14ac:dyDescent="0.25">
      <c r="N534" s="24">
        <v>508</v>
      </c>
      <c r="O534" s="31">
        <v>0.57712675984564765</v>
      </c>
      <c r="P534" s="32">
        <v>0.26493858271067072</v>
      </c>
      <c r="R534" s="28">
        <v>508</v>
      </c>
      <c r="S534" s="31">
        <v>4.9190739669927863</v>
      </c>
      <c r="T534" s="31">
        <v>0.6163405179977417</v>
      </c>
      <c r="U534" s="27">
        <v>21</v>
      </c>
    </row>
    <row r="535" spans="14:21" ht="15" customHeight="1" x14ac:dyDescent="0.25">
      <c r="N535" s="24">
        <v>509</v>
      </c>
      <c r="O535" s="31">
        <v>0.58779683378977898</v>
      </c>
      <c r="P535" s="32">
        <v>0.22601906787043496</v>
      </c>
      <c r="R535" s="28">
        <v>509</v>
      </c>
      <c r="S535" s="31">
        <v>4.9333801800192569</v>
      </c>
      <c r="T535" s="31">
        <v>0.61618614196777344</v>
      </c>
      <c r="U535" s="27">
        <v>21</v>
      </c>
    </row>
    <row r="536" spans="14:21" ht="15" customHeight="1" x14ac:dyDescent="0.25">
      <c r="N536" s="24">
        <v>510</v>
      </c>
      <c r="O536" s="31">
        <v>0.6087309152153012</v>
      </c>
      <c r="P536" s="32">
        <v>0.14966118160152328</v>
      </c>
      <c r="R536" s="28">
        <v>510</v>
      </c>
      <c r="S536" s="31">
        <v>4.9296067164681618</v>
      </c>
      <c r="T536" s="31">
        <v>0.61603176593780518</v>
      </c>
      <c r="U536" s="27">
        <v>21</v>
      </c>
    </row>
    <row r="537" spans="14:21" ht="15" customHeight="1" x14ac:dyDescent="0.25">
      <c r="N537" s="24">
        <v>511</v>
      </c>
      <c r="O537" s="31">
        <v>0.61565237027308573</v>
      </c>
      <c r="P537" s="32">
        <v>0.12441490174930159</v>
      </c>
      <c r="R537" s="28">
        <v>511</v>
      </c>
      <c r="S537" s="31">
        <v>4.9232643423113123</v>
      </c>
      <c r="T537" s="31">
        <v>0.61587738990783691</v>
      </c>
      <c r="U537" s="27">
        <v>21</v>
      </c>
    </row>
    <row r="538" spans="14:21" ht="15" customHeight="1" x14ac:dyDescent="0.25">
      <c r="N538" s="24">
        <v>512</v>
      </c>
      <c r="O538" s="31">
        <v>0.61632626666212909</v>
      </c>
      <c r="P538" s="32">
        <v>0.12195683813597377</v>
      </c>
      <c r="R538" s="28">
        <v>512</v>
      </c>
      <c r="S538" s="31">
        <v>4.9236294088163133</v>
      </c>
      <c r="T538" s="31">
        <v>0.6157231330871582</v>
      </c>
      <c r="U538" s="27">
        <v>21</v>
      </c>
    </row>
    <row r="539" spans="14:21" ht="15" customHeight="1" x14ac:dyDescent="0.25">
      <c r="N539" s="24">
        <v>513</v>
      </c>
      <c r="O539" s="31">
        <v>0.61636596470268046</v>
      </c>
      <c r="P539" s="32">
        <v>0.12181203796998681</v>
      </c>
      <c r="R539" s="28">
        <v>513</v>
      </c>
      <c r="S539" s="31">
        <v>4.7894205299643193</v>
      </c>
      <c r="T539" s="31">
        <v>0.61556887626647949</v>
      </c>
      <c r="U539" s="27">
        <v>21</v>
      </c>
    </row>
    <row r="540" spans="14:21" ht="15" customHeight="1" x14ac:dyDescent="0.25">
      <c r="N540" s="24">
        <v>514</v>
      </c>
      <c r="O540" s="31">
        <v>0.61636661791568403</v>
      </c>
      <c r="P540" s="32">
        <v>0.12180965534984098</v>
      </c>
      <c r="R540" s="28">
        <v>514</v>
      </c>
      <c r="S540" s="31">
        <v>4.7963224069563948</v>
      </c>
      <c r="T540" s="31">
        <v>0.61541467905044556</v>
      </c>
      <c r="U540" s="27">
        <v>21</v>
      </c>
    </row>
    <row r="541" spans="14:21" ht="15" customHeight="1" x14ac:dyDescent="0.25">
      <c r="N541" s="24">
        <v>515</v>
      </c>
      <c r="O541" s="31">
        <v>0.61636666828028297</v>
      </c>
      <c r="P541" s="32">
        <v>0.12180947164298378</v>
      </c>
      <c r="R541" s="28">
        <v>515</v>
      </c>
      <c r="S541" s="31">
        <v>4.8228155311867438</v>
      </c>
      <c r="T541" s="31">
        <v>0.61526048183441162</v>
      </c>
      <c r="U541" s="27">
        <v>21</v>
      </c>
    </row>
    <row r="542" spans="14:21" ht="15" customHeight="1" x14ac:dyDescent="0.25">
      <c r="N542" s="24">
        <v>516</v>
      </c>
      <c r="O542" s="31">
        <v>0.61636666922921368</v>
      </c>
      <c r="P542" s="32">
        <v>0.12180946818172173</v>
      </c>
      <c r="R542" s="28">
        <v>516</v>
      </c>
      <c r="S542" s="31">
        <v>4.8264173580002501</v>
      </c>
      <c r="T542" s="31">
        <v>0.61510634422302246</v>
      </c>
      <c r="U542" s="27">
        <v>21</v>
      </c>
    </row>
    <row r="543" spans="14:21" ht="15" customHeight="1" x14ac:dyDescent="0.25">
      <c r="N543" s="24">
        <v>517</v>
      </c>
      <c r="O543" s="31">
        <v>0.61636666923081085</v>
      </c>
      <c r="P543" s="32">
        <v>0.1218094681758958</v>
      </c>
      <c r="R543" s="28">
        <v>517</v>
      </c>
      <c r="S543" s="31">
        <v>4.8083952840735229</v>
      </c>
      <c r="T543" s="31">
        <v>0.61495226621627808</v>
      </c>
      <c r="U543" s="27">
        <v>21</v>
      </c>
    </row>
    <row r="544" spans="14:21" ht="15" customHeight="1" x14ac:dyDescent="0.25">
      <c r="N544" s="24">
        <v>518</v>
      </c>
      <c r="O544" s="31">
        <v>0.61636666923100514</v>
      </c>
      <c r="P544" s="32">
        <v>0.12180946817518708</v>
      </c>
      <c r="R544" s="28">
        <v>518</v>
      </c>
      <c r="S544" s="31">
        <v>4.7719833808342402</v>
      </c>
      <c r="T544" s="31">
        <v>0.61479818820953369</v>
      </c>
      <c r="U544" s="27">
        <v>21</v>
      </c>
    </row>
    <row r="545" spans="14:21" ht="15" customHeight="1" x14ac:dyDescent="0.25">
      <c r="N545" s="24">
        <v>519</v>
      </c>
      <c r="O545" s="31">
        <v>0.6163666692310138</v>
      </c>
      <c r="P545" s="32">
        <v>0.12180946817515559</v>
      </c>
      <c r="R545" s="28">
        <v>519</v>
      </c>
      <c r="S545" s="31">
        <v>4.7683287841981299</v>
      </c>
      <c r="T545" s="31">
        <v>0.61464416980743408</v>
      </c>
      <c r="U545" s="27">
        <v>21</v>
      </c>
    </row>
    <row r="546" spans="14:21" ht="15" customHeight="1" x14ac:dyDescent="0.25">
      <c r="N546" s="24">
        <v>520</v>
      </c>
      <c r="O546" s="31">
        <v>0.61636666923101446</v>
      </c>
      <c r="P546" s="32">
        <v>0.12180946817515287</v>
      </c>
      <c r="R546" s="28">
        <v>520</v>
      </c>
      <c r="S546" s="31">
        <v>4.7834765951055687</v>
      </c>
      <c r="T546" s="31">
        <v>0.61449021100997925</v>
      </c>
      <c r="U546" s="27">
        <v>21</v>
      </c>
    </row>
    <row r="547" spans="14:21" ht="15" customHeight="1" x14ac:dyDescent="0.25">
      <c r="N547" s="24">
        <v>521</v>
      </c>
      <c r="O547" s="31">
        <v>0.61636666882619007</v>
      </c>
      <c r="P547" s="32">
        <v>0.12180946782785806</v>
      </c>
      <c r="R547" s="28">
        <v>521</v>
      </c>
      <c r="S547" s="31">
        <v>4.7834677887707606</v>
      </c>
      <c r="T547" s="31">
        <v>0.61433625221252441</v>
      </c>
      <c r="U547" s="27">
        <v>21</v>
      </c>
    </row>
    <row r="548" spans="14:21" ht="15" customHeight="1" x14ac:dyDescent="0.25">
      <c r="N548" s="24">
        <v>522</v>
      </c>
      <c r="O548" s="31">
        <v>0.61636666474932611</v>
      </c>
      <c r="P548" s="32">
        <v>0.12180946433035815</v>
      </c>
      <c r="R548" s="28">
        <v>522</v>
      </c>
      <c r="S548" s="31">
        <v>4.795126524169909</v>
      </c>
      <c r="T548" s="31">
        <v>0.61418235301971436</v>
      </c>
      <c r="U548" s="27">
        <v>21</v>
      </c>
    </row>
    <row r="549" spans="14:21" ht="15" customHeight="1" x14ac:dyDescent="0.25">
      <c r="N549" s="24">
        <v>523</v>
      </c>
      <c r="O549" s="31">
        <v>0.6163666213406872</v>
      </c>
      <c r="P549" s="32">
        <v>0.12180942709053108</v>
      </c>
      <c r="R549" s="28">
        <v>523</v>
      </c>
      <c r="S549" s="31">
        <v>4.7830395622603037</v>
      </c>
      <c r="T549" s="31">
        <v>0.6140284538269043</v>
      </c>
      <c r="U549" s="27">
        <v>21</v>
      </c>
    </row>
    <row r="550" spans="14:21" ht="15" customHeight="1" x14ac:dyDescent="0.25">
      <c r="N550" s="24">
        <v>524</v>
      </c>
      <c r="O550" s="31">
        <v>0.61636616552173451</v>
      </c>
      <c r="P550" s="32">
        <v>0.12180903604811709</v>
      </c>
      <c r="R550" s="28">
        <v>524</v>
      </c>
      <c r="S550" s="31">
        <v>4.7799834413735889</v>
      </c>
      <c r="T550" s="31">
        <v>0.61387467384338379</v>
      </c>
      <c r="U550" s="27">
        <v>21</v>
      </c>
    </row>
    <row r="551" spans="14:21" ht="15" customHeight="1" x14ac:dyDescent="0.25">
      <c r="N551" s="24">
        <v>525</v>
      </c>
      <c r="O551" s="31">
        <v>0.61635454929082067</v>
      </c>
      <c r="P551" s="32">
        <v>0.12179907059934938</v>
      </c>
      <c r="R551" s="28">
        <v>525</v>
      </c>
      <c r="S551" s="31">
        <v>4.7782156950344108</v>
      </c>
      <c r="T551" s="31">
        <v>0.61372089385986328</v>
      </c>
      <c r="U551" s="27">
        <v>20</v>
      </c>
    </row>
    <row r="552" spans="14:21" ht="15" customHeight="1" x14ac:dyDescent="0.25">
      <c r="N552" s="24">
        <v>526</v>
      </c>
      <c r="O552" s="31">
        <v>0.61596177352193826</v>
      </c>
      <c r="P552" s="32">
        <v>0.12146211227268204</v>
      </c>
      <c r="R552" s="28">
        <v>526</v>
      </c>
      <c r="S552" s="31">
        <v>4.7780890729597534</v>
      </c>
      <c r="T552" s="31">
        <v>0.61356711387634277</v>
      </c>
      <c r="U552" s="27">
        <v>20</v>
      </c>
    </row>
    <row r="553" spans="14:21" ht="15" customHeight="1" x14ac:dyDescent="0.25">
      <c r="N553" s="24">
        <v>527</v>
      </c>
      <c r="O553" s="31">
        <v>0.59198612279065055</v>
      </c>
      <c r="P553" s="32">
        <v>0.10089364689828098</v>
      </c>
      <c r="R553" s="28">
        <v>527</v>
      </c>
      <c r="S553" s="31">
        <v>4.7633766944424156</v>
      </c>
      <c r="T553" s="31">
        <v>0.61341339349746704</v>
      </c>
      <c r="U553" s="27">
        <v>20</v>
      </c>
    </row>
    <row r="554" spans="14:21" ht="15" customHeight="1" x14ac:dyDescent="0.25">
      <c r="N554" s="24">
        <v>528</v>
      </c>
      <c r="O554" s="31">
        <v>0.49109004351673141</v>
      </c>
      <c r="P554" s="32">
        <v>1.433593322121508E-2</v>
      </c>
      <c r="R554" s="28">
        <v>528</v>
      </c>
      <c r="S554" s="31">
        <v>4.7633291220420899</v>
      </c>
      <c r="T554" s="31">
        <v>0.61325973272323608</v>
      </c>
      <c r="U554" s="27">
        <v>20</v>
      </c>
    </row>
    <row r="555" spans="14:21" ht="15" customHeight="1" x14ac:dyDescent="0.25">
      <c r="N555" s="24">
        <v>529</v>
      </c>
      <c r="O555" s="31">
        <v>0.47568718694539119</v>
      </c>
      <c r="P555" s="32">
        <v>1.1219802343472929E-3</v>
      </c>
      <c r="R555" s="28">
        <v>529</v>
      </c>
      <c r="S555" s="31">
        <v>4.7497645297959776</v>
      </c>
      <c r="T555" s="31">
        <v>0.61310607194900513</v>
      </c>
      <c r="U555" s="27">
        <v>20</v>
      </c>
    </row>
    <row r="556" spans="14:21" ht="15" customHeight="1" x14ac:dyDescent="0.25">
      <c r="N556" s="24">
        <v>530</v>
      </c>
      <c r="O556" s="31">
        <v>0.47439126150286404</v>
      </c>
      <c r="P556" s="32">
        <v>1.0219072472161678E-5</v>
      </c>
      <c r="R556" s="28">
        <v>530</v>
      </c>
      <c r="S556" s="31">
        <v>4.743743029381438</v>
      </c>
      <c r="T556" s="31">
        <v>0.61295253038406372</v>
      </c>
      <c r="U556" s="27">
        <v>20</v>
      </c>
    </row>
    <row r="557" spans="14:21" ht="15" customHeight="1" x14ac:dyDescent="0.25">
      <c r="N557" s="24">
        <v>531</v>
      </c>
      <c r="O557" s="31">
        <v>0.47437974742157568</v>
      </c>
      <c r="P557" s="32">
        <v>3.4126660332860855E-7</v>
      </c>
      <c r="R557" s="28">
        <v>531</v>
      </c>
      <c r="S557" s="31">
        <v>4.7484643287081214</v>
      </c>
      <c r="T557" s="31">
        <v>0.61279892921447754</v>
      </c>
      <c r="U557" s="27">
        <v>20</v>
      </c>
    </row>
    <row r="558" spans="14:21" ht="15" customHeight="1" x14ac:dyDescent="0.25">
      <c r="N558" s="24">
        <v>532</v>
      </c>
      <c r="O558" s="31">
        <v>0.47437935837875117</v>
      </c>
      <c r="P558" s="32">
        <v>7.5123875559962802E-9</v>
      </c>
      <c r="R558" s="28">
        <v>532</v>
      </c>
      <c r="S558" s="31">
        <v>4.8214426959722108</v>
      </c>
      <c r="T558" s="31">
        <v>0.61264544725418091</v>
      </c>
      <c r="U558" s="27">
        <v>20</v>
      </c>
    </row>
    <row r="559" spans="14:21" ht="15" customHeight="1" x14ac:dyDescent="0.25">
      <c r="N559" s="24">
        <v>533</v>
      </c>
      <c r="O559" s="31">
        <v>0.4743793524532311</v>
      </c>
      <c r="P559" s="32">
        <v>2.4305450914065556E-9</v>
      </c>
      <c r="R559" s="28">
        <v>533</v>
      </c>
      <c r="S559" s="31">
        <v>4.7960639368459574</v>
      </c>
      <c r="T559" s="31">
        <v>0.61249196529388428</v>
      </c>
      <c r="U559" s="27">
        <v>20</v>
      </c>
    </row>
    <row r="560" spans="14:21" ht="15" customHeight="1" x14ac:dyDescent="0.25">
      <c r="N560" s="24">
        <v>534</v>
      </c>
      <c r="O560" s="31">
        <v>0.47437935015837196</v>
      </c>
      <c r="P560" s="32">
        <v>4.616270184428386E-10</v>
      </c>
      <c r="R560" s="28">
        <v>534</v>
      </c>
      <c r="S560" s="31">
        <v>4.8022214747291434</v>
      </c>
      <c r="T560" s="31">
        <v>0.61233848333358765</v>
      </c>
      <c r="U560" s="27">
        <v>20</v>
      </c>
    </row>
    <row r="561" spans="14:21" ht="15" customHeight="1" x14ac:dyDescent="0.25">
      <c r="N561" s="24">
        <v>535</v>
      </c>
      <c r="O561" s="31">
        <v>0.47437934975210438</v>
      </c>
      <c r="P561" s="32">
        <v>1.1276932727436543E-10</v>
      </c>
      <c r="R561" s="28">
        <v>535</v>
      </c>
      <c r="S561" s="31">
        <v>4.8147182662757899</v>
      </c>
      <c r="T561" s="31">
        <v>0.61218512058258057</v>
      </c>
      <c r="U561" s="27">
        <v>20</v>
      </c>
    </row>
    <row r="562" spans="14:21" ht="15" customHeight="1" x14ac:dyDescent="0.25">
      <c r="N562" s="24">
        <v>536</v>
      </c>
      <c r="O562" s="31">
        <v>0.47437934997811071</v>
      </c>
      <c r="P562" s="32">
        <v>8.6820662400607278E-11</v>
      </c>
      <c r="R562" s="28">
        <v>536</v>
      </c>
      <c r="S562" s="31">
        <v>4.8117007063298294</v>
      </c>
      <c r="T562" s="31">
        <v>0.61203175783157349</v>
      </c>
      <c r="U562" s="27">
        <v>20</v>
      </c>
    </row>
    <row r="563" spans="14:21" ht="15" customHeight="1" x14ac:dyDescent="0.25">
      <c r="N563" s="24">
        <v>537</v>
      </c>
      <c r="O563" s="31">
        <v>0.47437938797584139</v>
      </c>
      <c r="P563" s="32">
        <v>3.3675080554989812E-9</v>
      </c>
      <c r="R563" s="28">
        <v>537</v>
      </c>
      <c r="S563" s="31">
        <v>4.8152780594410824</v>
      </c>
      <c r="T563" s="31">
        <v>0.61187839508056641</v>
      </c>
      <c r="U563" s="27">
        <v>20</v>
      </c>
    </row>
    <row r="564" spans="14:21" ht="15" customHeight="1" x14ac:dyDescent="0.25">
      <c r="N564" s="24">
        <v>538</v>
      </c>
      <c r="O564" s="31">
        <v>0.47437995885992679</v>
      </c>
      <c r="P564" s="32">
        <v>5.3308215618452539E-8</v>
      </c>
      <c r="R564" s="28">
        <v>538</v>
      </c>
      <c r="S564" s="31">
        <v>4.824609368634766</v>
      </c>
      <c r="T564" s="31">
        <v>0.6117250919342041</v>
      </c>
      <c r="U564" s="27">
        <v>20</v>
      </c>
    </row>
    <row r="565" spans="14:21" ht="15" customHeight="1" x14ac:dyDescent="0.25">
      <c r="N565" s="24">
        <v>539</v>
      </c>
      <c r="O565" s="31">
        <v>0.47438141976806503</v>
      </c>
      <c r="P565" s="32">
        <v>1.8113670515754504E-7</v>
      </c>
      <c r="R565" s="28">
        <v>539</v>
      </c>
      <c r="S565" s="31">
        <v>4.7862272042777407</v>
      </c>
      <c r="T565" s="31">
        <v>0.61157184839248657</v>
      </c>
      <c r="U565" s="27">
        <v>20</v>
      </c>
    </row>
    <row r="566" spans="14:21" ht="15" customHeight="1" x14ac:dyDescent="0.25">
      <c r="N566" s="24">
        <v>540</v>
      </c>
      <c r="O566" s="31">
        <v>0.47494367891732903</v>
      </c>
      <c r="P566" s="32">
        <v>4.9378423152770948E-5</v>
      </c>
      <c r="R566" s="28">
        <v>540</v>
      </c>
      <c r="S566" s="31">
        <v>4.7235753080138352</v>
      </c>
      <c r="T566" s="31">
        <v>0.61141866445541382</v>
      </c>
      <c r="U566" s="27">
        <v>20</v>
      </c>
    </row>
    <row r="567" spans="14:21" ht="15" customHeight="1" x14ac:dyDescent="0.25">
      <c r="N567" s="24">
        <v>541</v>
      </c>
      <c r="O567" s="31">
        <v>0.49576993251312057</v>
      </c>
      <c r="P567" s="32">
        <v>1.87166120328531E-3</v>
      </c>
      <c r="R567" s="28">
        <v>541</v>
      </c>
      <c r="S567" s="31">
        <v>4.7260002137524451</v>
      </c>
      <c r="T567" s="31">
        <v>0.61126548051834106</v>
      </c>
      <c r="U567" s="27">
        <v>20</v>
      </c>
    </row>
    <row r="568" spans="14:21" ht="15" customHeight="1" x14ac:dyDescent="0.25">
      <c r="N568" s="24">
        <v>542</v>
      </c>
      <c r="O568" s="31">
        <v>0.56942722995150585</v>
      </c>
      <c r="P568" s="32">
        <v>8.3166237671432781E-3</v>
      </c>
      <c r="R568" s="28">
        <v>542</v>
      </c>
      <c r="S568" s="31">
        <v>4.7562418759894545</v>
      </c>
      <c r="T568" s="31">
        <v>0.61111235618591309</v>
      </c>
      <c r="U568" s="27">
        <v>20</v>
      </c>
    </row>
    <row r="569" spans="14:21" ht="15" customHeight="1" x14ac:dyDescent="0.25">
      <c r="N569" s="24">
        <v>543</v>
      </c>
      <c r="O569" s="31">
        <v>0.59656317352644617</v>
      </c>
      <c r="P569" s="32">
        <v>1.0691000055481297E-2</v>
      </c>
      <c r="R569" s="28">
        <v>543</v>
      </c>
      <c r="S569" s="31">
        <v>4.7940718469203611</v>
      </c>
      <c r="T569" s="31">
        <v>0.61095923185348511</v>
      </c>
      <c r="U569" s="27">
        <v>20</v>
      </c>
    </row>
    <row r="570" spans="14:21" ht="15" customHeight="1" x14ac:dyDescent="0.25">
      <c r="N570" s="24">
        <v>544</v>
      </c>
      <c r="O570" s="31">
        <v>0.59735478642029438</v>
      </c>
      <c r="P570" s="32">
        <v>1.0760265635890597E-2</v>
      </c>
      <c r="R570" s="28">
        <v>544</v>
      </c>
      <c r="S570" s="31">
        <v>4.7761511885594548</v>
      </c>
      <c r="T570" s="31">
        <v>0.6108061671257019</v>
      </c>
      <c r="U570" s="27">
        <v>20</v>
      </c>
    </row>
    <row r="571" spans="14:21" ht="15" customHeight="1" x14ac:dyDescent="0.25">
      <c r="N571" s="24">
        <v>545</v>
      </c>
      <c r="O571" s="31">
        <v>0.59739549350077936</v>
      </c>
      <c r="P571" s="32">
        <v>1.0763827477168395E-2</v>
      </c>
      <c r="R571" s="28">
        <v>545</v>
      </c>
      <c r="S571" s="31">
        <v>4.8274290195167531</v>
      </c>
      <c r="T571" s="31">
        <v>0.61065316200256348</v>
      </c>
      <c r="U571" s="27">
        <v>20</v>
      </c>
    </row>
    <row r="572" spans="14:21" ht="15" customHeight="1" x14ac:dyDescent="0.25">
      <c r="N572" s="24">
        <v>546</v>
      </c>
      <c r="O572" s="31">
        <v>0.59741132797784191</v>
      </c>
      <c r="P572" s="32">
        <v>1.0765212982519619E-2</v>
      </c>
      <c r="R572" s="28">
        <v>546</v>
      </c>
      <c r="S572" s="31">
        <v>4.8311046388297827</v>
      </c>
      <c r="T572" s="31">
        <v>0.61050021648406982</v>
      </c>
      <c r="U572" s="27">
        <v>20</v>
      </c>
    </row>
    <row r="573" spans="14:21" ht="15" customHeight="1" x14ac:dyDescent="0.25">
      <c r="N573" s="24">
        <v>547</v>
      </c>
      <c r="O573" s="31">
        <v>0.59741173683038851</v>
      </c>
      <c r="P573" s="32">
        <v>1.0765248756230665E-2</v>
      </c>
      <c r="R573" s="28">
        <v>547</v>
      </c>
      <c r="S573" s="31">
        <v>4.8383201287511595</v>
      </c>
      <c r="T573" s="31">
        <v>0.61034727096557617</v>
      </c>
      <c r="U573" s="27">
        <v>20</v>
      </c>
    </row>
    <row r="574" spans="14:21" ht="15" customHeight="1" x14ac:dyDescent="0.25">
      <c r="N574" s="24">
        <v>548</v>
      </c>
      <c r="O574" s="31">
        <v>0.59741176768688109</v>
      </c>
      <c r="P574" s="32">
        <v>1.0765250497217594E-2</v>
      </c>
      <c r="R574" s="28">
        <v>548</v>
      </c>
      <c r="S574" s="31">
        <v>4.8433360448989333</v>
      </c>
      <c r="T574" s="31">
        <v>0.61019432544708252</v>
      </c>
      <c r="U574" s="27">
        <v>20</v>
      </c>
    </row>
    <row r="575" spans="14:21" ht="15" customHeight="1" x14ac:dyDescent="0.25">
      <c r="N575" s="24">
        <v>549</v>
      </c>
      <c r="O575" s="31">
        <v>0.59741196398338547</v>
      </c>
      <c r="P575" s="32">
        <v>1.0765249703322486E-2</v>
      </c>
      <c r="R575" s="28">
        <v>549</v>
      </c>
      <c r="S575" s="31">
        <v>4.8707651661635358</v>
      </c>
      <c r="T575" s="31">
        <v>0.61004149913787842</v>
      </c>
      <c r="U575" s="27">
        <v>20</v>
      </c>
    </row>
    <row r="576" spans="14:21" ht="15" customHeight="1" x14ac:dyDescent="0.25">
      <c r="N576" s="24">
        <v>550</v>
      </c>
      <c r="O576" s="31">
        <v>0.597420496008781</v>
      </c>
      <c r="P576" s="32">
        <v>1.0765206173331656E-2</v>
      </c>
      <c r="R576" s="28">
        <v>550</v>
      </c>
      <c r="S576" s="31">
        <v>4.8824475487925039</v>
      </c>
      <c r="T576" s="31">
        <v>0.60988867282867432</v>
      </c>
      <c r="U576" s="27">
        <v>20</v>
      </c>
    </row>
    <row r="577" spans="14:21" ht="15" customHeight="1" x14ac:dyDescent="0.25">
      <c r="N577" s="24">
        <v>551</v>
      </c>
      <c r="O577" s="31">
        <v>0.59743746884200244</v>
      </c>
      <c r="P577" s="32">
        <v>1.0765119529419507E-2</v>
      </c>
      <c r="R577" s="28">
        <v>551</v>
      </c>
      <c r="S577" s="31">
        <v>4.8768527787694635</v>
      </c>
      <c r="T577" s="31">
        <v>0.60973584651947021</v>
      </c>
      <c r="U577" s="27">
        <v>20</v>
      </c>
    </row>
    <row r="578" spans="14:21" ht="15" customHeight="1" x14ac:dyDescent="0.25">
      <c r="N578" s="24">
        <v>552</v>
      </c>
      <c r="O578" s="31">
        <v>0.59776128459670574</v>
      </c>
      <c r="P578" s="32">
        <v>1.0763466480460887E-2</v>
      </c>
      <c r="R578" s="28">
        <v>552</v>
      </c>
      <c r="S578" s="31">
        <v>4.8748045014348715</v>
      </c>
      <c r="T578" s="31">
        <v>0.60958307981491089</v>
      </c>
      <c r="U578" s="27">
        <v>20</v>
      </c>
    </row>
    <row r="579" spans="14:21" ht="15" customHeight="1" x14ac:dyDescent="0.25">
      <c r="N579" s="24">
        <v>553</v>
      </c>
      <c r="O579" s="31">
        <v>0.60286847113944908</v>
      </c>
      <c r="P579" s="32">
        <v>1.0737394766972707E-2</v>
      </c>
      <c r="R579" s="28">
        <v>553</v>
      </c>
      <c r="S579" s="31">
        <v>4.8718002074545224</v>
      </c>
      <c r="T579" s="31">
        <v>0.60943037271499634</v>
      </c>
      <c r="U579" s="27">
        <v>20</v>
      </c>
    </row>
    <row r="580" spans="14:21" ht="15" customHeight="1" x14ac:dyDescent="0.25">
      <c r="N580" s="24">
        <v>554</v>
      </c>
      <c r="O580" s="31">
        <v>0.69327679481553683</v>
      </c>
      <c r="P580" s="32">
        <v>1.0275868661341147E-2</v>
      </c>
      <c r="R580" s="28">
        <v>554</v>
      </c>
      <c r="S580" s="31">
        <v>4.8719417700649297</v>
      </c>
      <c r="T580" s="31">
        <v>0.60927772521972656</v>
      </c>
      <c r="U580" s="27">
        <v>20</v>
      </c>
    </row>
    <row r="581" spans="14:21" ht="15" customHeight="1" x14ac:dyDescent="0.25">
      <c r="N581" s="24">
        <v>555</v>
      </c>
      <c r="O581" s="31">
        <v>0.72473432646980984</v>
      </c>
      <c r="P581" s="32">
        <v>1.0115280880402677E-2</v>
      </c>
      <c r="R581" s="28">
        <v>555</v>
      </c>
      <c r="S581" s="31">
        <v>4.8686902267647802</v>
      </c>
      <c r="T581" s="31">
        <v>0.60912507772445679</v>
      </c>
      <c r="U581" s="27">
        <v>20</v>
      </c>
    </row>
    <row r="582" spans="14:21" ht="15" customHeight="1" x14ac:dyDescent="0.25">
      <c r="N582" s="24">
        <v>556</v>
      </c>
      <c r="O582" s="31">
        <v>0.72700407708787651</v>
      </c>
      <c r="P582" s="32">
        <v>1.0103694014126394E-2</v>
      </c>
      <c r="R582" s="28">
        <v>556</v>
      </c>
      <c r="S582" s="31">
        <v>4.8664612970599777</v>
      </c>
      <c r="T582" s="31">
        <v>0.60897248983383179</v>
      </c>
      <c r="U582" s="27">
        <v>20</v>
      </c>
    </row>
    <row r="583" spans="14:21" ht="15" customHeight="1" x14ac:dyDescent="0.25">
      <c r="N583" s="24">
        <v>557</v>
      </c>
      <c r="O583" s="31">
        <v>0.72702265008379918</v>
      </c>
      <c r="P583" s="32">
        <v>1.0103599200727816E-2</v>
      </c>
      <c r="R583" s="28">
        <v>557</v>
      </c>
      <c r="S583" s="31">
        <v>4.857785712700716</v>
      </c>
      <c r="T583" s="31">
        <v>0.60881990194320679</v>
      </c>
      <c r="U583" s="27">
        <v>20</v>
      </c>
    </row>
    <row r="584" spans="14:21" ht="15" customHeight="1" x14ac:dyDescent="0.25">
      <c r="N584" s="24">
        <v>558</v>
      </c>
      <c r="O584" s="31">
        <v>0.72702265784200359</v>
      </c>
      <c r="P584" s="32">
        <v>1.0103599161062279E-2</v>
      </c>
      <c r="R584" s="28">
        <v>558</v>
      </c>
      <c r="S584" s="31">
        <v>4.8578275909409028</v>
      </c>
      <c r="T584" s="31">
        <v>0.60866737365722656</v>
      </c>
      <c r="U584" s="27">
        <v>20</v>
      </c>
    </row>
    <row r="585" spans="14:21" ht="15" customHeight="1" x14ac:dyDescent="0.25">
      <c r="N585" s="24">
        <v>559</v>
      </c>
      <c r="O585" s="31">
        <v>0.72702266052200959</v>
      </c>
      <c r="P585" s="32">
        <v>1.0103599148269598E-2</v>
      </c>
      <c r="R585" s="28">
        <v>559</v>
      </c>
      <c r="S585" s="31">
        <v>4.8988311196237415</v>
      </c>
      <c r="T585" s="31">
        <v>0.60851490497589111</v>
      </c>
      <c r="U585" s="27">
        <v>20</v>
      </c>
    </row>
    <row r="586" spans="14:21" ht="15" customHeight="1" x14ac:dyDescent="0.25">
      <c r="N586" s="24">
        <v>560</v>
      </c>
      <c r="O586" s="31">
        <v>0.72702266066639232</v>
      </c>
      <c r="P586" s="32">
        <v>1.0103599254684794E-2</v>
      </c>
      <c r="R586" s="28">
        <v>560</v>
      </c>
      <c r="S586" s="31">
        <v>4.8898302132499927</v>
      </c>
      <c r="T586" s="31">
        <v>0.60836249589920044</v>
      </c>
      <c r="U586" s="27">
        <v>20</v>
      </c>
    </row>
    <row r="587" spans="14:21" ht="15" customHeight="1" x14ac:dyDescent="0.25">
      <c r="N587" s="24">
        <v>561</v>
      </c>
      <c r="O587" s="31">
        <v>0.72702265983895797</v>
      </c>
      <c r="P587" s="32">
        <v>1.0103601784848907E-2</v>
      </c>
      <c r="R587" s="28">
        <v>561</v>
      </c>
      <c r="S587" s="31">
        <v>4.8479013556627333</v>
      </c>
      <c r="T587" s="31">
        <v>0.60821008682250977</v>
      </c>
      <c r="U587" s="27">
        <v>20</v>
      </c>
    </row>
    <row r="588" spans="14:21" ht="15" customHeight="1" x14ac:dyDescent="0.25">
      <c r="N588" s="24">
        <v>562</v>
      </c>
      <c r="O588" s="31">
        <v>0.7270226561787323</v>
      </c>
      <c r="P588" s="32">
        <v>1.0103612941797282E-2</v>
      </c>
      <c r="R588" s="28">
        <v>562</v>
      </c>
      <c r="S588" s="31">
        <v>4.8503526522725204</v>
      </c>
      <c r="T588" s="31">
        <v>0.60805767774581909</v>
      </c>
      <c r="U588" s="27">
        <v>20</v>
      </c>
    </row>
    <row r="589" spans="14:21" ht="15" customHeight="1" x14ac:dyDescent="0.25">
      <c r="N589" s="24">
        <v>563</v>
      </c>
      <c r="O589" s="31">
        <v>0.72702197323354367</v>
      </c>
      <c r="P589" s="32">
        <v>1.0105694632198042E-2</v>
      </c>
      <c r="R589" s="28">
        <v>563</v>
      </c>
      <c r="S589" s="31">
        <v>4.9028644682784428</v>
      </c>
      <c r="T589" s="31">
        <v>0.60790538787841797</v>
      </c>
      <c r="U589" s="27">
        <v>20</v>
      </c>
    </row>
    <row r="590" spans="14:21" ht="15" customHeight="1" x14ac:dyDescent="0.25">
      <c r="N590" s="24">
        <v>564</v>
      </c>
      <c r="O590" s="31">
        <v>0.72693405538211509</v>
      </c>
      <c r="P590" s="32">
        <v>1.0373677644572418E-2</v>
      </c>
      <c r="R590" s="28">
        <v>564</v>
      </c>
      <c r="S590" s="31">
        <v>4.8925908118718757</v>
      </c>
      <c r="T590" s="31">
        <v>0.60775303840637207</v>
      </c>
      <c r="U590" s="27">
        <v>20</v>
      </c>
    </row>
    <row r="591" spans="14:21" ht="15" customHeight="1" x14ac:dyDescent="0.25">
      <c r="N591" s="24">
        <v>565</v>
      </c>
      <c r="O591" s="31">
        <v>0.72230572802553872</v>
      </c>
      <c r="P591" s="32">
        <v>2.4481314326788597E-2</v>
      </c>
      <c r="R591" s="28">
        <v>565</v>
      </c>
      <c r="S591" s="31">
        <v>4.8907160417754039</v>
      </c>
      <c r="T591" s="31">
        <v>0.60760080814361572</v>
      </c>
      <c r="U591" s="27">
        <v>20</v>
      </c>
    </row>
    <row r="592" spans="14:21" ht="15" customHeight="1" x14ac:dyDescent="0.25">
      <c r="N592" s="24">
        <v>566</v>
      </c>
      <c r="O592" s="31">
        <v>0.69294969206382739</v>
      </c>
      <c r="P592" s="32">
        <v>0.11396165093031044</v>
      </c>
      <c r="R592" s="28">
        <v>566</v>
      </c>
      <c r="S592" s="31">
        <v>4.8906026618127356</v>
      </c>
      <c r="T592" s="31">
        <v>0.60744857788085938</v>
      </c>
      <c r="U592" s="27">
        <v>20</v>
      </c>
    </row>
    <row r="593" spans="14:21" ht="15" customHeight="1" x14ac:dyDescent="0.25">
      <c r="N593" s="24">
        <v>567</v>
      </c>
      <c r="O593" s="31">
        <v>0.68978607109935186</v>
      </c>
      <c r="P593" s="32">
        <v>0.12360470591085362</v>
      </c>
      <c r="R593" s="28">
        <v>567</v>
      </c>
      <c r="S593" s="31">
        <v>4.9162534172007986</v>
      </c>
      <c r="T593" s="31">
        <v>0.6072964072227478</v>
      </c>
      <c r="U593" s="27">
        <v>20</v>
      </c>
    </row>
    <row r="594" spans="14:21" ht="15" customHeight="1" x14ac:dyDescent="0.25">
      <c r="N594" s="24">
        <v>568</v>
      </c>
      <c r="O594" s="31">
        <v>0.68917437578649987</v>
      </c>
      <c r="P594" s="32">
        <v>0.12546921868247124</v>
      </c>
      <c r="R594" s="28">
        <v>568</v>
      </c>
      <c r="S594" s="31">
        <v>4.9164108105532245</v>
      </c>
      <c r="T594" s="31">
        <v>0.60714429616928101</v>
      </c>
      <c r="U594" s="27">
        <v>20</v>
      </c>
    </row>
    <row r="595" spans="14:21" ht="15" customHeight="1" x14ac:dyDescent="0.25">
      <c r="N595" s="24">
        <v>569</v>
      </c>
      <c r="O595" s="31">
        <v>0.68914280079926027</v>
      </c>
      <c r="P595" s="32">
        <v>0.12556546276994113</v>
      </c>
      <c r="R595" s="28">
        <v>569</v>
      </c>
      <c r="S595" s="31">
        <v>4.8841483648670057</v>
      </c>
      <c r="T595" s="31">
        <v>0.60699218511581421</v>
      </c>
      <c r="U595" s="27">
        <v>20</v>
      </c>
    </row>
    <row r="596" spans="14:21" ht="15" customHeight="1" x14ac:dyDescent="0.25">
      <c r="N596" s="24">
        <v>570</v>
      </c>
      <c r="O596" s="31">
        <v>0.68913948273680736</v>
      </c>
      <c r="P596" s="32">
        <v>0.12557557690544099</v>
      </c>
      <c r="R596" s="28">
        <v>570</v>
      </c>
      <c r="S596" s="31">
        <v>4.8891473098497231</v>
      </c>
      <c r="T596" s="31">
        <v>0.60684013366699219</v>
      </c>
      <c r="U596" s="27">
        <v>20</v>
      </c>
    </row>
    <row r="597" spans="14:21" ht="15" customHeight="1" x14ac:dyDescent="0.25">
      <c r="N597" s="24">
        <v>571</v>
      </c>
      <c r="O597" s="31">
        <v>0.68913911427354146</v>
      </c>
      <c r="P597" s="32">
        <v>0.12557670308468005</v>
      </c>
      <c r="R597" s="28">
        <v>571</v>
      </c>
      <c r="S597" s="31">
        <v>4.8884430802421557</v>
      </c>
      <c r="T597" s="31">
        <v>0.60668808221817017</v>
      </c>
      <c r="U597" s="27">
        <v>20</v>
      </c>
    </row>
    <row r="598" spans="14:21" ht="15" customHeight="1" x14ac:dyDescent="0.25">
      <c r="N598" s="24">
        <v>572</v>
      </c>
      <c r="O598" s="31">
        <v>0.68913911634443814</v>
      </c>
      <c r="P598" s="32">
        <v>0.12557671990941482</v>
      </c>
      <c r="R598" s="28">
        <v>572</v>
      </c>
      <c r="S598" s="31">
        <v>4.888438254502911</v>
      </c>
      <c r="T598" s="31">
        <v>0.60653609037399292</v>
      </c>
      <c r="U598" s="27">
        <v>20</v>
      </c>
    </row>
    <row r="599" spans="14:21" ht="15" customHeight="1" x14ac:dyDescent="0.25">
      <c r="N599" s="24">
        <v>573</v>
      </c>
      <c r="O599" s="31">
        <v>0.68913956592490611</v>
      </c>
      <c r="P599" s="32">
        <v>0.12557775296198634</v>
      </c>
      <c r="R599" s="28">
        <v>573</v>
      </c>
      <c r="S599" s="31">
        <v>4.8928245880173451</v>
      </c>
      <c r="T599" s="31">
        <v>0.60638415813446045</v>
      </c>
      <c r="U599" s="27">
        <v>20</v>
      </c>
    </row>
    <row r="600" spans="14:21" ht="15" customHeight="1" x14ac:dyDescent="0.25">
      <c r="N600" s="24">
        <v>574</v>
      </c>
      <c r="O600" s="31">
        <v>0.68916315186116373</v>
      </c>
      <c r="P600" s="32">
        <v>0.12563185782491859</v>
      </c>
      <c r="R600" s="28">
        <v>574</v>
      </c>
      <c r="S600" s="31">
        <v>4.8982631009554698</v>
      </c>
      <c r="T600" s="31">
        <v>0.60623222589492798</v>
      </c>
      <c r="U600" s="27">
        <v>20</v>
      </c>
    </row>
    <row r="601" spans="14:21" ht="15" customHeight="1" x14ac:dyDescent="0.25">
      <c r="N601" s="24">
        <v>575</v>
      </c>
      <c r="O601" s="31">
        <v>0.68920091501859637</v>
      </c>
      <c r="P601" s="32">
        <v>0.12571848326575696</v>
      </c>
      <c r="R601" s="28">
        <v>575</v>
      </c>
      <c r="S601" s="31">
        <v>4.9063230860032654</v>
      </c>
      <c r="T601" s="31">
        <v>0.60608035326004028</v>
      </c>
      <c r="U601" s="27">
        <v>20</v>
      </c>
    </row>
    <row r="602" spans="14:21" ht="15" customHeight="1" x14ac:dyDescent="0.25">
      <c r="N602" s="24">
        <v>576</v>
      </c>
      <c r="O602" s="31">
        <v>0.6931088849797532</v>
      </c>
      <c r="P602" s="32">
        <v>0.13468303139530191</v>
      </c>
      <c r="R602" s="28">
        <v>576</v>
      </c>
      <c r="S602" s="31">
        <v>4.9511275447129863</v>
      </c>
      <c r="T602" s="31">
        <v>0.60592854022979736</v>
      </c>
      <c r="U602" s="27">
        <v>20</v>
      </c>
    </row>
    <row r="603" spans="14:21" ht="15" customHeight="1" x14ac:dyDescent="0.25">
      <c r="N603" s="24">
        <v>577</v>
      </c>
      <c r="O603" s="31">
        <v>0.71971603435066556</v>
      </c>
      <c r="P603" s="32">
        <v>0.19571755147966635</v>
      </c>
      <c r="R603" s="28">
        <v>577</v>
      </c>
      <c r="S603" s="31">
        <v>4.9522250553264344</v>
      </c>
      <c r="T603" s="31">
        <v>0.60577672719955444</v>
      </c>
      <c r="U603" s="27">
        <v>20</v>
      </c>
    </row>
    <row r="604" spans="14:21" ht="15" customHeight="1" x14ac:dyDescent="0.25">
      <c r="N604" s="24">
        <v>578</v>
      </c>
      <c r="O604" s="31">
        <v>0.72383104782903263</v>
      </c>
      <c r="P604" s="32">
        <v>0.20515703663947221</v>
      </c>
      <c r="R604" s="28">
        <v>578</v>
      </c>
      <c r="S604" s="31">
        <v>4.9070726768377941</v>
      </c>
      <c r="T604" s="31">
        <v>0.6056249737739563</v>
      </c>
      <c r="U604" s="27">
        <v>20</v>
      </c>
    </row>
    <row r="605" spans="14:21" ht="15" customHeight="1" x14ac:dyDescent="0.25">
      <c r="N605" s="24">
        <v>579</v>
      </c>
      <c r="O605" s="31">
        <v>0.72476216325511567</v>
      </c>
      <c r="P605" s="32">
        <v>0.20729292915728006</v>
      </c>
      <c r="R605" s="28">
        <v>579</v>
      </c>
      <c r="S605" s="31">
        <v>4.9117495204552748</v>
      </c>
      <c r="T605" s="31">
        <v>0.60547322034835815</v>
      </c>
      <c r="U605" s="27">
        <v>20</v>
      </c>
    </row>
    <row r="606" spans="14:21" ht="15" customHeight="1" x14ac:dyDescent="0.25">
      <c r="N606" s="24">
        <v>580</v>
      </c>
      <c r="O606" s="31">
        <v>0.72492581333411499</v>
      </c>
      <c r="P606" s="32">
        <v>0.20766832058694037</v>
      </c>
      <c r="R606" s="28">
        <v>580</v>
      </c>
      <c r="S606" s="31">
        <v>4.8923401386243244</v>
      </c>
      <c r="T606" s="31">
        <v>0.60532158613204956</v>
      </c>
      <c r="U606" s="27">
        <v>20</v>
      </c>
    </row>
    <row r="607" spans="14:21" ht="15" customHeight="1" x14ac:dyDescent="0.25">
      <c r="N607" s="24">
        <v>581</v>
      </c>
      <c r="O607" s="31">
        <v>0.72496845334324589</v>
      </c>
      <c r="P607" s="32">
        <v>0.20776612160424526</v>
      </c>
      <c r="R607" s="28">
        <v>581</v>
      </c>
      <c r="S607" s="31">
        <v>4.9094242825848573</v>
      </c>
      <c r="T607" s="31">
        <v>0.60516989231109619</v>
      </c>
      <c r="U607" s="27">
        <v>20</v>
      </c>
    </row>
    <row r="608" spans="14:21" ht="15" customHeight="1" x14ac:dyDescent="0.25">
      <c r="N608" s="24">
        <v>582</v>
      </c>
      <c r="O608" s="31">
        <v>0.72497541906665353</v>
      </c>
      <c r="P608" s="32">
        <v>0.20778193293728053</v>
      </c>
      <c r="R608" s="28">
        <v>582</v>
      </c>
      <c r="S608" s="31">
        <v>4.9875660557199373</v>
      </c>
      <c r="T608" s="31">
        <v>0.60501831769943237</v>
      </c>
      <c r="U608" s="27">
        <v>20</v>
      </c>
    </row>
    <row r="609" spans="14:21" ht="15" customHeight="1" x14ac:dyDescent="0.25">
      <c r="N609" s="24">
        <v>583</v>
      </c>
      <c r="O609" s="31">
        <v>0.7250268332129316</v>
      </c>
      <c r="P609" s="32">
        <v>0.20779433339875097</v>
      </c>
      <c r="R609" s="28">
        <v>583</v>
      </c>
      <c r="S609" s="31">
        <v>5.002744769957105</v>
      </c>
      <c r="T609" s="31">
        <v>0.60486674308776855</v>
      </c>
      <c r="U609" s="27">
        <v>20</v>
      </c>
    </row>
    <row r="610" spans="14:21" ht="15" customHeight="1" x14ac:dyDescent="0.25">
      <c r="N610" s="24">
        <v>584</v>
      </c>
      <c r="O610" s="31">
        <v>0.72512521352361081</v>
      </c>
      <c r="P610" s="32">
        <v>0.20781733362195845</v>
      </c>
      <c r="R610" s="28">
        <v>584</v>
      </c>
      <c r="S610" s="31">
        <v>5.0171816777320286</v>
      </c>
      <c r="T610" s="31">
        <v>0.60471522808074951</v>
      </c>
      <c r="U610" s="27">
        <v>20</v>
      </c>
    </row>
    <row r="611" spans="14:21" ht="15" customHeight="1" x14ac:dyDescent="0.25">
      <c r="N611" s="24">
        <v>585</v>
      </c>
      <c r="O611" s="31">
        <v>0.72614737057926859</v>
      </c>
      <c r="P611" s="32">
        <v>0.20805567999457103</v>
      </c>
      <c r="R611" s="28">
        <v>585</v>
      </c>
      <c r="S611" s="31">
        <v>5.0480452126945679</v>
      </c>
      <c r="T611" s="31">
        <v>0.60456371307373047</v>
      </c>
      <c r="U611" s="27">
        <v>20</v>
      </c>
    </row>
    <row r="612" spans="14:21" ht="15" customHeight="1" x14ac:dyDescent="0.25">
      <c r="N612" s="24">
        <v>586</v>
      </c>
      <c r="O612" s="31">
        <v>0.72917337278414807</v>
      </c>
      <c r="P612" s="32">
        <v>0.20876124088569123</v>
      </c>
      <c r="R612" s="28">
        <v>586</v>
      </c>
      <c r="S612" s="31">
        <v>5.0481074821178193</v>
      </c>
      <c r="T612" s="31">
        <v>0.6044122576713562</v>
      </c>
      <c r="U612" s="27">
        <v>20</v>
      </c>
    </row>
    <row r="613" spans="14:21" ht="15" customHeight="1" x14ac:dyDescent="0.25">
      <c r="N613" s="24">
        <v>587</v>
      </c>
      <c r="O613" s="31">
        <v>0.77173511043879173</v>
      </c>
      <c r="P613" s="32">
        <v>0.21868519177270865</v>
      </c>
      <c r="R613" s="28">
        <v>587</v>
      </c>
      <c r="S613" s="31">
        <v>5.0540997381529866</v>
      </c>
      <c r="T613" s="31">
        <v>0.60426086187362671</v>
      </c>
      <c r="U613" s="27">
        <v>20</v>
      </c>
    </row>
    <row r="614" spans="14:21" ht="15" customHeight="1" x14ac:dyDescent="0.25">
      <c r="N614" s="24">
        <v>588</v>
      </c>
      <c r="O614" s="31">
        <v>0.78702598754061215</v>
      </c>
      <c r="P614" s="32">
        <v>0.22225050469789834</v>
      </c>
      <c r="R614" s="28">
        <v>588</v>
      </c>
      <c r="S614" s="31">
        <v>5.0315404448839276</v>
      </c>
      <c r="T614" s="31">
        <v>0.60410946607589722</v>
      </c>
      <c r="U614" s="27">
        <v>20</v>
      </c>
    </row>
    <row r="615" spans="14:21" ht="15" customHeight="1" x14ac:dyDescent="0.25">
      <c r="N615" s="24">
        <v>589</v>
      </c>
      <c r="O615" s="31">
        <v>0.78791362928422504</v>
      </c>
      <c r="P615" s="32">
        <v>0.22245747259793924</v>
      </c>
      <c r="R615" s="28">
        <v>589</v>
      </c>
      <c r="S615" s="31">
        <v>5.041209162237136</v>
      </c>
      <c r="T615" s="31">
        <v>0.6039581298828125</v>
      </c>
      <c r="U615" s="27">
        <v>20</v>
      </c>
    </row>
    <row r="616" spans="14:21" ht="15" customHeight="1" x14ac:dyDescent="0.25">
      <c r="N616" s="24">
        <v>590</v>
      </c>
      <c r="O616" s="31">
        <v>0.78791520894558276</v>
      </c>
      <c r="P616" s="32">
        <v>0.22245784091606174</v>
      </c>
      <c r="R616" s="28">
        <v>590</v>
      </c>
      <c r="S616" s="31">
        <v>5.0462135833724435</v>
      </c>
      <c r="T616" s="31">
        <v>0.60380679368972778</v>
      </c>
      <c r="U616" s="27">
        <v>20</v>
      </c>
    </row>
    <row r="617" spans="14:21" ht="15" customHeight="1" x14ac:dyDescent="0.25">
      <c r="N617" s="24">
        <v>591</v>
      </c>
      <c r="O617" s="31">
        <v>0.78791589548970031</v>
      </c>
      <c r="P617" s="32">
        <v>0.22245800100015536</v>
      </c>
      <c r="R617" s="28">
        <v>591</v>
      </c>
      <c r="S617" s="31">
        <v>5.0344298610238285</v>
      </c>
      <c r="T617" s="31">
        <v>0.60365551710128784</v>
      </c>
      <c r="U617" s="27">
        <v>20</v>
      </c>
    </row>
    <row r="618" spans="14:21" ht="15" customHeight="1" x14ac:dyDescent="0.25">
      <c r="N618" s="24">
        <v>592</v>
      </c>
      <c r="O618" s="31">
        <v>0.78791590228400421</v>
      </c>
      <c r="P618" s="32">
        <v>0.22245800258454013</v>
      </c>
      <c r="R618" s="28">
        <v>592</v>
      </c>
      <c r="S618" s="31">
        <v>5.066021288321366</v>
      </c>
      <c r="T618" s="31">
        <v>0.60350430011749268</v>
      </c>
      <c r="U618" s="27">
        <v>20</v>
      </c>
    </row>
    <row r="619" spans="14:21" ht="15" customHeight="1" x14ac:dyDescent="0.25">
      <c r="N619" s="24">
        <v>593</v>
      </c>
      <c r="O619" s="31">
        <v>0.78791594559224243</v>
      </c>
      <c r="P619" s="32">
        <v>0.22245807753546984</v>
      </c>
      <c r="R619" s="28">
        <v>593</v>
      </c>
      <c r="S619" s="31">
        <v>5.0819641303105696</v>
      </c>
      <c r="T619" s="31">
        <v>0.60335314273834229</v>
      </c>
      <c r="U619" s="27">
        <v>20</v>
      </c>
    </row>
    <row r="620" spans="14:21" ht="15" customHeight="1" x14ac:dyDescent="0.25">
      <c r="N620" s="24">
        <v>594</v>
      </c>
      <c r="O620" s="31">
        <v>0.78791665395873534</v>
      </c>
      <c r="P620" s="32">
        <v>0.2224597475936925</v>
      </c>
      <c r="R620" s="28">
        <v>594</v>
      </c>
      <c r="S620" s="31">
        <v>5.0772279268822373</v>
      </c>
      <c r="T620" s="31">
        <v>0.60320198535919189</v>
      </c>
      <c r="U620" s="27">
        <v>20</v>
      </c>
    </row>
    <row r="621" spans="14:21" ht="15" customHeight="1" x14ac:dyDescent="0.25">
      <c r="N621" s="24">
        <v>595</v>
      </c>
      <c r="O621" s="31">
        <v>0.78793013272215584</v>
      </c>
      <c r="P621" s="32">
        <v>0.22249159495841575</v>
      </c>
      <c r="R621" s="28">
        <v>595</v>
      </c>
      <c r="S621" s="31">
        <v>5.0772523113358918</v>
      </c>
      <c r="T621" s="31">
        <v>0.6030508279800415</v>
      </c>
      <c r="U621" s="27">
        <v>20</v>
      </c>
    </row>
    <row r="622" spans="14:21" ht="15" customHeight="1" x14ac:dyDescent="0.25">
      <c r="N622" s="24">
        <v>596</v>
      </c>
      <c r="O622" s="31">
        <v>0.78821448274216566</v>
      </c>
      <c r="P622" s="32">
        <v>0.22316345412838648</v>
      </c>
      <c r="R622" s="28">
        <v>596</v>
      </c>
      <c r="S622" s="31">
        <v>5.0741109544991518</v>
      </c>
      <c r="T622" s="31">
        <v>0.60289978981018066</v>
      </c>
      <c r="U622" s="27">
        <v>20</v>
      </c>
    </row>
    <row r="623" spans="14:21" ht="15" customHeight="1" x14ac:dyDescent="0.25">
      <c r="N623" s="24">
        <v>597</v>
      </c>
      <c r="O623" s="31">
        <v>0.79915228202453037</v>
      </c>
      <c r="P623" s="32">
        <v>0.24900716867085967</v>
      </c>
      <c r="R623" s="28">
        <v>597</v>
      </c>
      <c r="S623" s="31">
        <v>5.0437634031926244</v>
      </c>
      <c r="T623" s="31">
        <v>0.60274875164031982</v>
      </c>
      <c r="U623" s="27">
        <v>19</v>
      </c>
    </row>
    <row r="624" spans="14:21" ht="15" customHeight="1" x14ac:dyDescent="0.25">
      <c r="N624" s="24">
        <v>598</v>
      </c>
      <c r="O624" s="31">
        <v>0.83075298173013856</v>
      </c>
      <c r="P624" s="32">
        <v>0.32367296216838504</v>
      </c>
      <c r="R624" s="28">
        <v>598</v>
      </c>
      <c r="S624" s="31">
        <v>5.0423045145157186</v>
      </c>
      <c r="T624" s="31">
        <v>0.60259771347045898</v>
      </c>
      <c r="U624" s="27">
        <v>19</v>
      </c>
    </row>
    <row r="625" spans="14:21" ht="15" customHeight="1" x14ac:dyDescent="0.25">
      <c r="N625" s="24">
        <v>599</v>
      </c>
      <c r="O625" s="31">
        <v>0.83255951724505983</v>
      </c>
      <c r="P625" s="32">
        <v>0.32794142486444067</v>
      </c>
      <c r="R625" s="28">
        <v>599</v>
      </c>
      <c r="S625" s="31">
        <v>5.0395643547759708</v>
      </c>
      <c r="T625" s="31">
        <v>0.6024467945098877</v>
      </c>
      <c r="U625" s="27">
        <v>19</v>
      </c>
    </row>
    <row r="626" spans="14:21" ht="15" customHeight="1" x14ac:dyDescent="0.25">
      <c r="N626" s="24">
        <v>600</v>
      </c>
      <c r="O626" s="31">
        <v>0.83279555116234705</v>
      </c>
      <c r="P626" s="32">
        <v>0.32849912335187004</v>
      </c>
      <c r="R626" s="28">
        <v>600</v>
      </c>
      <c r="S626" s="31">
        <v>5.0471866303091195</v>
      </c>
      <c r="T626" s="31">
        <v>0.60229587554931641</v>
      </c>
      <c r="U626" s="27">
        <v>19</v>
      </c>
    </row>
    <row r="627" spans="14:21" ht="15" customHeight="1" x14ac:dyDescent="0.25">
      <c r="N627" s="24">
        <v>601</v>
      </c>
      <c r="O627" s="31">
        <v>0.83279618042945946</v>
      </c>
      <c r="P627" s="32">
        <v>0.32850062002517183</v>
      </c>
      <c r="R627" s="28">
        <v>601</v>
      </c>
      <c r="S627" s="31">
        <v>5.0699293856160246</v>
      </c>
      <c r="T627" s="31">
        <v>0.60214495658874512</v>
      </c>
      <c r="U627" s="27">
        <v>19</v>
      </c>
    </row>
    <row r="628" spans="14:21" ht="15" customHeight="1" x14ac:dyDescent="0.25">
      <c r="N628" s="24">
        <v>602</v>
      </c>
      <c r="O628" s="31">
        <v>0.83279635993424506</v>
      </c>
      <c r="P628" s="32">
        <v>0.32850105245457639</v>
      </c>
      <c r="R628" s="28">
        <v>602</v>
      </c>
      <c r="S628" s="31">
        <v>5.0699396048167999</v>
      </c>
      <c r="T628" s="31">
        <v>0.6019940972328186</v>
      </c>
      <c r="U628" s="27">
        <v>19</v>
      </c>
    </row>
    <row r="629" spans="14:21" ht="15" customHeight="1" x14ac:dyDescent="0.25">
      <c r="N629" s="24">
        <v>603</v>
      </c>
      <c r="O629" s="31">
        <v>0.83279566177787767</v>
      </c>
      <c r="P629" s="32">
        <v>0.32850118779998261</v>
      </c>
      <c r="R629" s="28">
        <v>603</v>
      </c>
      <c r="S629" s="31">
        <v>5.0851415618739706</v>
      </c>
      <c r="T629" s="31">
        <v>0.60184329748153687</v>
      </c>
      <c r="U629" s="27">
        <v>19</v>
      </c>
    </row>
    <row r="630" spans="14:21" ht="15" customHeight="1" x14ac:dyDescent="0.25">
      <c r="N630" s="24">
        <v>604</v>
      </c>
      <c r="O630" s="31">
        <v>0.83277577751587806</v>
      </c>
      <c r="P630" s="32">
        <v>0.32850413525974598</v>
      </c>
      <c r="R630" s="28">
        <v>604</v>
      </c>
      <c r="S630" s="31">
        <v>5.0823790964013851</v>
      </c>
      <c r="T630" s="31">
        <v>0.60169249773025513</v>
      </c>
      <c r="U630" s="27">
        <v>19</v>
      </c>
    </row>
    <row r="631" spans="14:21" ht="15" customHeight="1" x14ac:dyDescent="0.25">
      <c r="N631" s="24">
        <v>605</v>
      </c>
      <c r="O631" s="31">
        <v>0.83187723402260649</v>
      </c>
      <c r="P631" s="32">
        <v>0.32863713680937778</v>
      </c>
      <c r="R631" s="28">
        <v>605</v>
      </c>
      <c r="S631" s="31">
        <v>5.0823953272768385</v>
      </c>
      <c r="T631" s="31">
        <v>0.60154175758361816</v>
      </c>
      <c r="U631" s="27">
        <v>19</v>
      </c>
    </row>
    <row r="632" spans="14:21" ht="15" customHeight="1" x14ac:dyDescent="0.25">
      <c r="N632" s="24">
        <v>606</v>
      </c>
      <c r="O632" s="31">
        <v>0.82900681820387867</v>
      </c>
      <c r="P632" s="32">
        <v>0.32906200290138127</v>
      </c>
      <c r="R632" s="28">
        <v>606</v>
      </c>
      <c r="S632" s="31">
        <v>5.0470739129718556</v>
      </c>
      <c r="T632" s="31">
        <v>0.60139107704162598</v>
      </c>
      <c r="U632" s="27">
        <v>19</v>
      </c>
    </row>
    <row r="633" spans="14:21" ht="15" customHeight="1" x14ac:dyDescent="0.25">
      <c r="N633" s="24">
        <v>607</v>
      </c>
      <c r="O633" s="31">
        <v>0.75098850760807656</v>
      </c>
      <c r="P633" s="32">
        <v>0.34060987292161371</v>
      </c>
      <c r="R633" s="28">
        <v>607</v>
      </c>
      <c r="S633" s="31">
        <v>5.0470779746144796</v>
      </c>
      <c r="T633" s="31">
        <v>0.60124039649963379</v>
      </c>
      <c r="U633" s="27">
        <v>19</v>
      </c>
    </row>
    <row r="634" spans="14:21" ht="15" customHeight="1" x14ac:dyDescent="0.25">
      <c r="N634" s="24">
        <v>608</v>
      </c>
      <c r="O634" s="31">
        <v>0.68971628137201657</v>
      </c>
      <c r="P634" s="32">
        <v>0.34967907346169502</v>
      </c>
      <c r="R634" s="28">
        <v>608</v>
      </c>
      <c r="S634" s="31">
        <v>5.0505674524080888</v>
      </c>
      <c r="T634" s="31">
        <v>0.60108977556228638</v>
      </c>
      <c r="U634" s="27">
        <v>19</v>
      </c>
    </row>
    <row r="635" spans="14:21" ht="15" customHeight="1" x14ac:dyDescent="0.25">
      <c r="N635" s="24">
        <v>609</v>
      </c>
      <c r="O635" s="31">
        <v>0.68090017475252951</v>
      </c>
      <c r="P635" s="32">
        <v>0.35098398833074751</v>
      </c>
      <c r="R635" s="28">
        <v>609</v>
      </c>
      <c r="S635" s="31">
        <v>5.1251421709358329</v>
      </c>
      <c r="T635" s="31">
        <v>0.60093921422958374</v>
      </c>
      <c r="U635" s="27">
        <v>19</v>
      </c>
    </row>
    <row r="636" spans="14:21" ht="15" customHeight="1" x14ac:dyDescent="0.25">
      <c r="N636" s="24">
        <v>610</v>
      </c>
      <c r="O636" s="31">
        <v>0.68021079107933435</v>
      </c>
      <c r="P636" s="32">
        <v>0.35108602738020867</v>
      </c>
      <c r="R636" s="28">
        <v>610</v>
      </c>
      <c r="S636" s="31">
        <v>5.1277123935935016</v>
      </c>
      <c r="T636" s="31">
        <v>0.6007886528968811</v>
      </c>
      <c r="U636" s="27">
        <v>19</v>
      </c>
    </row>
    <row r="637" spans="14:21" ht="15" customHeight="1" x14ac:dyDescent="0.25">
      <c r="N637" s="24">
        <v>611</v>
      </c>
      <c r="O637" s="31">
        <v>0.68009691992878119</v>
      </c>
      <c r="P637" s="32">
        <v>0.35110288209723012</v>
      </c>
      <c r="R637" s="28">
        <v>611</v>
      </c>
      <c r="S637" s="31">
        <v>5.1341715853015719</v>
      </c>
      <c r="T637" s="31">
        <v>0.60063815116882324</v>
      </c>
      <c r="U637" s="27">
        <v>19</v>
      </c>
    </row>
    <row r="638" spans="14:21" ht="15" customHeight="1" x14ac:dyDescent="0.25">
      <c r="N638" s="24">
        <v>612</v>
      </c>
      <c r="O638" s="31">
        <v>0.68008580831359056</v>
      </c>
      <c r="P638" s="32">
        <v>0.35110532561846186</v>
      </c>
      <c r="R638" s="28">
        <v>612</v>
      </c>
      <c r="S638" s="31">
        <v>5.1341780421026444</v>
      </c>
      <c r="T638" s="31">
        <v>0.60048770904541016</v>
      </c>
      <c r="U638" s="27">
        <v>19</v>
      </c>
    </row>
    <row r="639" spans="14:21" ht="15" customHeight="1" x14ac:dyDescent="0.25">
      <c r="N639" s="24">
        <v>613</v>
      </c>
      <c r="O639" s="31">
        <v>0.68008133094286605</v>
      </c>
      <c r="P639" s="32">
        <v>0.35111111680842366</v>
      </c>
      <c r="R639" s="28">
        <v>613</v>
      </c>
      <c r="S639" s="31">
        <v>5.1321630899156876</v>
      </c>
      <c r="T639" s="31">
        <v>0.60033726692199707</v>
      </c>
      <c r="U639" s="27">
        <v>19</v>
      </c>
    </row>
    <row r="640" spans="14:21" ht="15" customHeight="1" x14ac:dyDescent="0.25">
      <c r="N640" s="24">
        <v>614</v>
      </c>
      <c r="O640" s="31">
        <v>0.68004211320586883</v>
      </c>
      <c r="P640" s="32">
        <v>0.35116624150903769</v>
      </c>
      <c r="R640" s="28">
        <v>614</v>
      </c>
      <c r="S640" s="31">
        <v>5.1411254167711862</v>
      </c>
      <c r="T640" s="31">
        <v>0.60018682479858398</v>
      </c>
      <c r="U640" s="27">
        <v>19</v>
      </c>
    </row>
    <row r="641" spans="14:21" ht="15" customHeight="1" x14ac:dyDescent="0.25">
      <c r="N641" s="24">
        <v>615</v>
      </c>
      <c r="O641" s="31">
        <v>0.67869696126799062</v>
      </c>
      <c r="P641" s="32">
        <v>0.35306987984043192</v>
      </c>
      <c r="R641" s="28">
        <v>615</v>
      </c>
      <c r="S641" s="31">
        <v>5.1510794464837959</v>
      </c>
      <c r="T641" s="31">
        <v>0.60003650188446045</v>
      </c>
      <c r="U641" s="27">
        <v>19</v>
      </c>
    </row>
    <row r="642" spans="14:21" ht="15" customHeight="1" x14ac:dyDescent="0.25">
      <c r="N642" s="24">
        <v>616</v>
      </c>
      <c r="O642" s="31">
        <v>0.67368801528251498</v>
      </c>
      <c r="P642" s="32">
        <v>0.36015846952653291</v>
      </c>
      <c r="R642" s="28">
        <v>616</v>
      </c>
      <c r="S642" s="31">
        <v>5.138976723065027</v>
      </c>
      <c r="T642" s="31">
        <v>0.59988617897033691</v>
      </c>
      <c r="U642" s="27">
        <v>19</v>
      </c>
    </row>
    <row r="643" spans="14:21" ht="15" customHeight="1" x14ac:dyDescent="0.25">
      <c r="N643" s="24">
        <v>617</v>
      </c>
      <c r="O643" s="31">
        <v>0.62523535825527132</v>
      </c>
      <c r="P643" s="32">
        <v>0.42872798282309915</v>
      </c>
      <c r="R643" s="28">
        <v>617</v>
      </c>
      <c r="S643" s="31">
        <v>5.1512372172512464</v>
      </c>
      <c r="T643" s="31">
        <v>0.59973591566085815</v>
      </c>
      <c r="U643" s="27">
        <v>19</v>
      </c>
    </row>
    <row r="644" spans="14:21" ht="15" customHeight="1" x14ac:dyDescent="0.25">
      <c r="N644" s="24">
        <v>618</v>
      </c>
      <c r="O644" s="31">
        <v>0.58024780970502965</v>
      </c>
      <c r="P644" s="32">
        <v>0.49239372316807234</v>
      </c>
      <c r="R644" s="28">
        <v>618</v>
      </c>
      <c r="S644" s="31">
        <v>5.1404571234296883</v>
      </c>
      <c r="T644" s="31">
        <v>0.59958565235137939</v>
      </c>
      <c r="U644" s="27">
        <v>19</v>
      </c>
    </row>
    <row r="645" spans="14:21" ht="15" customHeight="1" x14ac:dyDescent="0.25">
      <c r="N645" s="24">
        <v>619</v>
      </c>
      <c r="O645" s="31">
        <v>0.57866637495415241</v>
      </c>
      <c r="P645" s="32">
        <v>0.49463174715908126</v>
      </c>
      <c r="R645" s="28">
        <v>619</v>
      </c>
      <c r="S645" s="31">
        <v>5.1340445502137895</v>
      </c>
      <c r="T645" s="31">
        <v>0.59943544864654541</v>
      </c>
      <c r="U645" s="27">
        <v>19</v>
      </c>
    </row>
    <row r="646" spans="14:21" ht="15" customHeight="1" x14ac:dyDescent="0.25">
      <c r="N646" s="24">
        <v>620</v>
      </c>
      <c r="O646" s="31">
        <v>0.57854071443952704</v>
      </c>
      <c r="P646" s="32">
        <v>0.4948095799717569</v>
      </c>
      <c r="R646" s="28">
        <v>620</v>
      </c>
      <c r="S646" s="31">
        <v>5.1347343835428534</v>
      </c>
      <c r="T646" s="31">
        <v>0.59928524494171143</v>
      </c>
      <c r="U646" s="27">
        <v>19</v>
      </c>
    </row>
    <row r="647" spans="14:21" ht="15" customHeight="1" x14ac:dyDescent="0.25">
      <c r="N647" s="24">
        <v>621</v>
      </c>
      <c r="O647" s="31">
        <v>0.57853823340704214</v>
      </c>
      <c r="P647" s="32">
        <v>0.49481309064436318</v>
      </c>
      <c r="R647" s="28">
        <v>621</v>
      </c>
      <c r="S647" s="31">
        <v>5.1501844806277015</v>
      </c>
      <c r="T647" s="31">
        <v>0.59913510084152222</v>
      </c>
      <c r="U647" s="27">
        <v>19</v>
      </c>
    </row>
    <row r="648" spans="14:21" ht="15" customHeight="1" x14ac:dyDescent="0.25">
      <c r="N648" s="24">
        <v>622</v>
      </c>
      <c r="O648" s="31">
        <v>0.57853752452269336</v>
      </c>
      <c r="P648" s="32">
        <v>0.49481408465977389</v>
      </c>
      <c r="R648" s="28">
        <v>622</v>
      </c>
      <c r="S648" s="31">
        <v>5.151295067250679</v>
      </c>
      <c r="T648" s="31">
        <v>0.59898501634597778</v>
      </c>
      <c r="U648" s="27">
        <v>19</v>
      </c>
    </row>
    <row r="649" spans="14:21" ht="15" customHeight="1" x14ac:dyDescent="0.25">
      <c r="N649" s="24">
        <v>623</v>
      </c>
      <c r="O649" s="31">
        <v>0.57853752106650669</v>
      </c>
      <c r="P649" s="32">
        <v>0.49481408612284322</v>
      </c>
      <c r="R649" s="28">
        <v>623</v>
      </c>
      <c r="S649" s="31">
        <v>5.1969493007460548</v>
      </c>
      <c r="T649" s="31">
        <v>0.59883499145507813</v>
      </c>
      <c r="U649" s="27">
        <v>19</v>
      </c>
    </row>
    <row r="650" spans="14:21" ht="15" customHeight="1" x14ac:dyDescent="0.25">
      <c r="N650" s="24">
        <v>624</v>
      </c>
      <c r="O650" s="31">
        <v>0.5785373018773261</v>
      </c>
      <c r="P650" s="32">
        <v>0.49481418252337006</v>
      </c>
      <c r="R650" s="28">
        <v>624</v>
      </c>
      <c r="S650" s="31">
        <v>5.1979827212446512</v>
      </c>
      <c r="T650" s="31">
        <v>0.59868496656417847</v>
      </c>
      <c r="U650" s="27">
        <v>19</v>
      </c>
    </row>
    <row r="651" spans="14:21" ht="15" customHeight="1" x14ac:dyDescent="0.25">
      <c r="N651" s="24">
        <v>625</v>
      </c>
      <c r="O651" s="31">
        <v>0.57853279341789654</v>
      </c>
      <c r="P651" s="32">
        <v>0.49481614411288682</v>
      </c>
      <c r="R651" s="28">
        <v>625</v>
      </c>
      <c r="S651" s="31">
        <v>5.1898479609423029</v>
      </c>
      <c r="T651" s="31">
        <v>0.59853494167327881</v>
      </c>
      <c r="U651" s="27">
        <v>19</v>
      </c>
    </row>
    <row r="652" spans="14:21" ht="15" customHeight="1" x14ac:dyDescent="0.25">
      <c r="N652" s="24">
        <v>626</v>
      </c>
      <c r="O652" s="31">
        <v>0.57842036238814976</v>
      </c>
      <c r="P652" s="32">
        <v>0.49486505900804562</v>
      </c>
      <c r="R652" s="28">
        <v>626</v>
      </c>
      <c r="S652" s="31">
        <v>5.2147269160989396</v>
      </c>
      <c r="T652" s="31">
        <v>0.5983850359916687</v>
      </c>
      <c r="U652" s="27">
        <v>19</v>
      </c>
    </row>
    <row r="653" spans="14:21" ht="15" customHeight="1" x14ac:dyDescent="0.25">
      <c r="N653" s="24">
        <v>627</v>
      </c>
      <c r="O653" s="31">
        <v>0.57395397787535396</v>
      </c>
      <c r="P653" s="32">
        <v>0.49680822867087321</v>
      </c>
      <c r="R653" s="28">
        <v>627</v>
      </c>
      <c r="S653" s="31">
        <v>5.2147294863004561</v>
      </c>
      <c r="T653" s="31">
        <v>0.59823513031005859</v>
      </c>
      <c r="U653" s="27">
        <v>19</v>
      </c>
    </row>
    <row r="654" spans="14:21" ht="15" customHeight="1" x14ac:dyDescent="0.25">
      <c r="N654" s="24">
        <v>628</v>
      </c>
      <c r="O654" s="31">
        <v>0.51975545727997863</v>
      </c>
      <c r="P654" s="32">
        <v>0.52038813328382272</v>
      </c>
      <c r="R654" s="28">
        <v>628</v>
      </c>
      <c r="S654" s="31">
        <v>5.2158576993802175</v>
      </c>
      <c r="T654" s="31">
        <v>0.59808522462844849</v>
      </c>
      <c r="U654" s="27">
        <v>19</v>
      </c>
    </row>
    <row r="655" spans="14:21" ht="15" customHeight="1" x14ac:dyDescent="0.25">
      <c r="N655" s="24">
        <v>629</v>
      </c>
      <c r="O655" s="31">
        <v>0.5133130920639779</v>
      </c>
      <c r="P655" s="32">
        <v>0.52319098389504526</v>
      </c>
      <c r="R655" s="28">
        <v>629</v>
      </c>
      <c r="S655" s="31">
        <v>5.2231911853053683</v>
      </c>
      <c r="T655" s="31">
        <v>0.59793543815612793</v>
      </c>
      <c r="U655" s="27">
        <v>19</v>
      </c>
    </row>
    <row r="656" spans="14:21" ht="15" customHeight="1" x14ac:dyDescent="0.25">
      <c r="N656" s="24">
        <v>630</v>
      </c>
      <c r="O656" s="31">
        <v>0.51310595884389587</v>
      </c>
      <c r="P656" s="32">
        <v>0.52328110041669129</v>
      </c>
      <c r="R656" s="28">
        <v>630</v>
      </c>
      <c r="S656" s="31">
        <v>5.2177031613397098</v>
      </c>
      <c r="T656" s="31">
        <v>0.5977855920791626</v>
      </c>
      <c r="U656" s="27">
        <v>19</v>
      </c>
    </row>
    <row r="657" spans="14:21" ht="15" customHeight="1" x14ac:dyDescent="0.25">
      <c r="N657" s="24">
        <v>631</v>
      </c>
      <c r="O657" s="31">
        <v>0.51310179866156524</v>
      </c>
      <c r="P657" s="32">
        <v>0.52328291036504648</v>
      </c>
      <c r="R657" s="28">
        <v>631</v>
      </c>
      <c r="S657" s="31">
        <v>5.2304517420989818</v>
      </c>
      <c r="T657" s="31">
        <v>0.59763586521148682</v>
      </c>
      <c r="U657" s="27">
        <v>19</v>
      </c>
    </row>
    <row r="658" spans="14:21" ht="15" customHeight="1" x14ac:dyDescent="0.25">
      <c r="N658" s="24">
        <v>632</v>
      </c>
      <c r="O658" s="31">
        <v>0.51310166567119309</v>
      </c>
      <c r="P658" s="32">
        <v>0.52328296823064469</v>
      </c>
      <c r="R658" s="28">
        <v>632</v>
      </c>
      <c r="S658" s="31">
        <v>5.1948116111381006</v>
      </c>
      <c r="T658" s="31">
        <v>0.59748613834381104</v>
      </c>
      <c r="U658" s="27">
        <v>19</v>
      </c>
    </row>
    <row r="659" spans="14:21" ht="15" customHeight="1" x14ac:dyDescent="0.25">
      <c r="N659" s="24">
        <v>633</v>
      </c>
      <c r="O659" s="31">
        <v>0.51310163008316412</v>
      </c>
      <c r="P659" s="32">
        <v>0.52328298404884011</v>
      </c>
      <c r="R659" s="28">
        <v>633</v>
      </c>
      <c r="S659" s="31">
        <v>5.1948126423234742</v>
      </c>
      <c r="T659" s="31">
        <v>0.59733647108078003</v>
      </c>
      <c r="U659" s="27">
        <v>19</v>
      </c>
    </row>
    <row r="660" spans="14:21" ht="15" customHeight="1" x14ac:dyDescent="0.25">
      <c r="N660" s="24">
        <v>634</v>
      </c>
      <c r="O660" s="31">
        <v>0.51310166328797213</v>
      </c>
      <c r="P660" s="32">
        <v>0.52328299730392025</v>
      </c>
      <c r="R660" s="28">
        <v>634</v>
      </c>
      <c r="S660" s="31">
        <v>5.1832436325910667</v>
      </c>
      <c r="T660" s="31">
        <v>0.59718680381774902</v>
      </c>
      <c r="U660" s="27">
        <v>19</v>
      </c>
    </row>
    <row r="661" spans="14:21" ht="15" customHeight="1" x14ac:dyDescent="0.25">
      <c r="N661" s="24">
        <v>635</v>
      </c>
      <c r="O661" s="31">
        <v>0.51310585897199779</v>
      </c>
      <c r="P661" s="32">
        <v>0.5232846658491761</v>
      </c>
      <c r="R661" s="28">
        <v>635</v>
      </c>
      <c r="S661" s="31">
        <v>5.1838334202582379</v>
      </c>
      <c r="T661" s="31">
        <v>0.59703719615936279</v>
      </c>
      <c r="U661" s="27">
        <v>19</v>
      </c>
    </row>
    <row r="662" spans="14:21" ht="15" customHeight="1" x14ac:dyDescent="0.25">
      <c r="N662" s="24">
        <v>636</v>
      </c>
      <c r="O662" s="31">
        <v>0.51318685228019389</v>
      </c>
      <c r="P662" s="32">
        <v>0.52331686588999404</v>
      </c>
      <c r="R662" s="28">
        <v>636</v>
      </c>
      <c r="S662" s="31">
        <v>5.183833835214358</v>
      </c>
      <c r="T662" s="31">
        <v>0.59688764810562134</v>
      </c>
      <c r="U662" s="27">
        <v>19</v>
      </c>
    </row>
    <row r="663" spans="14:21" ht="15" customHeight="1" x14ac:dyDescent="0.25">
      <c r="N663" s="24">
        <v>637</v>
      </c>
      <c r="O663" s="31">
        <v>0.51528142825928669</v>
      </c>
      <c r="P663" s="32">
        <v>0.5241495920557705</v>
      </c>
      <c r="R663" s="28">
        <v>637</v>
      </c>
      <c r="S663" s="31">
        <v>5.1962001008366823</v>
      </c>
      <c r="T663" s="31">
        <v>0.59673810005187988</v>
      </c>
      <c r="U663" s="27">
        <v>19</v>
      </c>
    </row>
    <row r="664" spans="14:21" ht="15" customHeight="1" x14ac:dyDescent="0.25">
      <c r="N664" s="24">
        <v>638</v>
      </c>
      <c r="O664" s="31">
        <v>0.54555430122181225</v>
      </c>
      <c r="P664" s="32">
        <v>0.53618496964069173</v>
      </c>
      <c r="R664" s="28">
        <v>638</v>
      </c>
      <c r="S664" s="31">
        <v>5.196199083215574</v>
      </c>
      <c r="T664" s="31">
        <v>0.5965886116027832</v>
      </c>
      <c r="U664" s="27">
        <v>19</v>
      </c>
    </row>
    <row r="665" spans="14:21" ht="15" customHeight="1" x14ac:dyDescent="0.25">
      <c r="N665" s="24">
        <v>639</v>
      </c>
      <c r="O665" s="31">
        <v>0.62218740957584584</v>
      </c>
      <c r="P665" s="32">
        <v>0.56665146676069411</v>
      </c>
      <c r="R665" s="28">
        <v>639</v>
      </c>
      <c r="S665" s="31">
        <v>5.1733695858898923</v>
      </c>
      <c r="T665" s="31">
        <v>0.59643912315368652</v>
      </c>
      <c r="U665" s="27">
        <v>19</v>
      </c>
    </row>
    <row r="666" spans="14:21" ht="15" customHeight="1" x14ac:dyDescent="0.25">
      <c r="N666" s="24">
        <v>640</v>
      </c>
      <c r="O666" s="31">
        <v>0.62609850626397101</v>
      </c>
      <c r="P666" s="32">
        <v>0.56820637435087851</v>
      </c>
      <c r="R666" s="28">
        <v>640</v>
      </c>
      <c r="S666" s="31">
        <v>5.200074638001297</v>
      </c>
      <c r="T666" s="31">
        <v>0.59628969430923462</v>
      </c>
      <c r="U666" s="27">
        <v>19</v>
      </c>
    </row>
    <row r="667" spans="14:21" ht="15" customHeight="1" x14ac:dyDescent="0.25">
      <c r="N667" s="24">
        <v>641</v>
      </c>
      <c r="O667" s="31">
        <v>0.62620532596285716</v>
      </c>
      <c r="P667" s="32">
        <v>0.56824884162167277</v>
      </c>
      <c r="R667" s="28">
        <v>641</v>
      </c>
      <c r="S667" s="31">
        <v>5.2072479567521999</v>
      </c>
      <c r="T667" s="31">
        <v>0.59614032506942749</v>
      </c>
      <c r="U667" s="27">
        <v>19</v>
      </c>
    </row>
    <row r="668" spans="14:21" ht="15" customHeight="1" x14ac:dyDescent="0.25">
      <c r="N668" s="24">
        <v>642</v>
      </c>
      <c r="O668" s="31">
        <v>0.62621128605139054</v>
      </c>
      <c r="P668" s="32">
        <v>0.56825112669328737</v>
      </c>
      <c r="R668" s="28">
        <v>642</v>
      </c>
      <c r="S668" s="31">
        <v>5.1920425460223134</v>
      </c>
      <c r="T668" s="31">
        <v>0.59599101543426514</v>
      </c>
      <c r="U668" s="27">
        <v>19</v>
      </c>
    </row>
    <row r="669" spans="14:21" ht="15" customHeight="1" x14ac:dyDescent="0.25">
      <c r="N669" s="24">
        <v>643</v>
      </c>
      <c r="O669" s="31">
        <v>0.62621200366995844</v>
      </c>
      <c r="P669" s="32">
        <v>0.56825136803792176</v>
      </c>
      <c r="R669" s="28">
        <v>643</v>
      </c>
      <c r="S669" s="31">
        <v>5.1914407710604307</v>
      </c>
      <c r="T669" s="31">
        <v>0.59584170579910278</v>
      </c>
      <c r="U669" s="27">
        <v>19</v>
      </c>
    </row>
    <row r="670" spans="14:21" ht="15" customHeight="1" x14ac:dyDescent="0.25">
      <c r="N670" s="24">
        <v>644</v>
      </c>
      <c r="O670" s="31">
        <v>0.62621262203027017</v>
      </c>
      <c r="P670" s="32">
        <v>0.56825140284410469</v>
      </c>
      <c r="R670" s="28">
        <v>644</v>
      </c>
      <c r="S670" s="31">
        <v>5.1944278291682453</v>
      </c>
      <c r="T670" s="31">
        <v>0.59569239616394043</v>
      </c>
      <c r="U670" s="27">
        <v>19</v>
      </c>
    </row>
    <row r="671" spans="14:21" ht="15" customHeight="1" x14ac:dyDescent="0.25">
      <c r="N671" s="24">
        <v>645</v>
      </c>
      <c r="O671" s="31">
        <v>0.6262135142840628</v>
      </c>
      <c r="P671" s="32">
        <v>0.56825138245127182</v>
      </c>
      <c r="R671" s="28">
        <v>645</v>
      </c>
      <c r="S671" s="31">
        <v>5.1869300436580774</v>
      </c>
      <c r="T671" s="31">
        <v>0.59554320573806763</v>
      </c>
      <c r="U671" s="27">
        <v>19</v>
      </c>
    </row>
    <row r="672" spans="14:21" ht="15" customHeight="1" x14ac:dyDescent="0.25">
      <c r="N672" s="24">
        <v>646</v>
      </c>
      <c r="O672" s="31">
        <v>0.62625702290411367</v>
      </c>
      <c r="P672" s="32">
        <v>0.56825002387232526</v>
      </c>
      <c r="R672" s="28">
        <v>646</v>
      </c>
      <c r="S672" s="31">
        <v>5.1820270377039499</v>
      </c>
      <c r="T672" s="31">
        <v>0.59539395570755005</v>
      </c>
      <c r="U672" s="27">
        <v>19</v>
      </c>
    </row>
    <row r="673" spans="14:21" ht="15" customHeight="1" x14ac:dyDescent="0.25">
      <c r="N673" s="24">
        <v>647</v>
      </c>
      <c r="O673" s="31">
        <v>0.62658749283248361</v>
      </c>
      <c r="P673" s="32">
        <v>0.56823957722544693</v>
      </c>
      <c r="R673" s="28">
        <v>647</v>
      </c>
      <c r="S673" s="31">
        <v>5.1834071105116983</v>
      </c>
      <c r="T673" s="31">
        <v>0.59524482488632202</v>
      </c>
      <c r="U673" s="27">
        <v>19</v>
      </c>
    </row>
    <row r="674" spans="14:21" ht="15" customHeight="1" x14ac:dyDescent="0.25">
      <c r="N674" s="24">
        <v>648</v>
      </c>
      <c r="O674" s="31">
        <v>0.67797144545963905</v>
      </c>
      <c r="P674" s="32">
        <v>0.56661513908850758</v>
      </c>
      <c r="R674" s="28">
        <v>648</v>
      </c>
      <c r="S674" s="31">
        <v>5.1841639343135091</v>
      </c>
      <c r="T674" s="31">
        <v>0.59509569406509399</v>
      </c>
      <c r="U674" s="27">
        <v>19</v>
      </c>
    </row>
    <row r="675" spans="14:21" ht="15" customHeight="1" x14ac:dyDescent="0.25">
      <c r="N675" s="24">
        <v>649</v>
      </c>
      <c r="O675" s="31">
        <v>0.68768768246455825</v>
      </c>
      <c r="P675" s="32">
        <v>0.56630797268389266</v>
      </c>
      <c r="R675" s="28">
        <v>649</v>
      </c>
      <c r="S675" s="31">
        <v>5.1824951415204703</v>
      </c>
      <c r="T675" s="31">
        <v>0.59494662284851074</v>
      </c>
      <c r="U675" s="27">
        <v>19</v>
      </c>
    </row>
    <row r="676" spans="14:21" ht="15" customHeight="1" x14ac:dyDescent="0.25">
      <c r="N676" s="24">
        <v>650</v>
      </c>
      <c r="O676" s="31">
        <v>0.69076201861704911</v>
      </c>
      <c r="P676" s="32">
        <v>0.56621078170275241</v>
      </c>
      <c r="R676" s="28">
        <v>650</v>
      </c>
      <c r="S676" s="31">
        <v>5.2213508572654073</v>
      </c>
      <c r="T676" s="31">
        <v>0.59479755163192749</v>
      </c>
      <c r="U676" s="27">
        <v>19</v>
      </c>
    </row>
    <row r="677" spans="14:21" ht="15" customHeight="1" x14ac:dyDescent="0.25">
      <c r="N677" s="24">
        <v>651</v>
      </c>
      <c r="O677" s="31">
        <v>0.69156478484877126</v>
      </c>
      <c r="P677" s="32">
        <v>0.56618540370716941</v>
      </c>
      <c r="R677" s="28">
        <v>651</v>
      </c>
      <c r="S677" s="31">
        <v>5.217446999422175</v>
      </c>
      <c r="T677" s="31">
        <v>0.59464854001998901</v>
      </c>
      <c r="U677" s="27">
        <v>19</v>
      </c>
    </row>
    <row r="678" spans="14:21" ht="15" customHeight="1" x14ac:dyDescent="0.25">
      <c r="N678" s="24">
        <v>652</v>
      </c>
      <c r="O678" s="31">
        <v>0.69182482434220827</v>
      </c>
      <c r="P678" s="32">
        <v>0.56617736604303615</v>
      </c>
      <c r="R678" s="28">
        <v>652</v>
      </c>
      <c r="S678" s="31">
        <v>5.2151489748283524</v>
      </c>
      <c r="T678" s="31">
        <v>0.59449958801269531</v>
      </c>
      <c r="U678" s="27">
        <v>19</v>
      </c>
    </row>
    <row r="679" spans="14:21" ht="15" customHeight="1" x14ac:dyDescent="0.25">
      <c r="N679" s="24">
        <v>653</v>
      </c>
      <c r="O679" s="31">
        <v>0.6918286378384163</v>
      </c>
      <c r="P679" s="32">
        <v>0.56617729619140178</v>
      </c>
      <c r="R679" s="28">
        <v>653</v>
      </c>
      <c r="S679" s="31">
        <v>5.2152845498005966</v>
      </c>
      <c r="T679" s="31">
        <v>0.59435063600540161</v>
      </c>
      <c r="U679" s="27">
        <v>19</v>
      </c>
    </row>
    <row r="680" spans="14:21" ht="15" customHeight="1" x14ac:dyDescent="0.25">
      <c r="N680" s="24">
        <v>654</v>
      </c>
      <c r="O680" s="31">
        <v>0.69185364622849144</v>
      </c>
      <c r="P680" s="32">
        <v>0.56618216657814413</v>
      </c>
      <c r="R680" s="28">
        <v>654</v>
      </c>
      <c r="S680" s="31">
        <v>5.1772682440933426</v>
      </c>
      <c r="T680" s="31">
        <v>0.59420174360275269</v>
      </c>
      <c r="U680" s="27">
        <v>19</v>
      </c>
    </row>
    <row r="681" spans="14:21" ht="15" customHeight="1" x14ac:dyDescent="0.25">
      <c r="N681" s="24">
        <v>655</v>
      </c>
      <c r="O681" s="31">
        <v>0.69210474511375486</v>
      </c>
      <c r="P681" s="32">
        <v>0.56623148699930426</v>
      </c>
      <c r="R681" s="28">
        <v>655</v>
      </c>
      <c r="S681" s="31">
        <v>5.1818827121916868</v>
      </c>
      <c r="T681" s="31">
        <v>0.59405291080474854</v>
      </c>
      <c r="U681" s="27">
        <v>19</v>
      </c>
    </row>
    <row r="682" spans="14:21" ht="15" customHeight="1" x14ac:dyDescent="0.25">
      <c r="N682" s="24">
        <v>656</v>
      </c>
      <c r="O682" s="31">
        <v>0.69248641582457804</v>
      </c>
      <c r="P682" s="32">
        <v>0.56630648609930467</v>
      </c>
      <c r="R682" s="28">
        <v>656</v>
      </c>
      <c r="S682" s="31">
        <v>5.182618768735197</v>
      </c>
      <c r="T682" s="31">
        <v>0.59390407800674438</v>
      </c>
      <c r="U682" s="27">
        <v>19</v>
      </c>
    </row>
    <row r="683" spans="14:21" ht="15" customHeight="1" x14ac:dyDescent="0.25">
      <c r="N683" s="24">
        <v>657</v>
      </c>
      <c r="O683" s="31">
        <v>0.69531500064036544</v>
      </c>
      <c r="P683" s="32">
        <v>0.56686233804245589</v>
      </c>
      <c r="R683" s="28">
        <v>657</v>
      </c>
      <c r="S683" s="31">
        <v>5.1318942191475738</v>
      </c>
      <c r="T683" s="31">
        <v>0.59375530481338501</v>
      </c>
      <c r="U683" s="27">
        <v>19</v>
      </c>
    </row>
    <row r="684" spans="14:21" ht="15" customHeight="1" x14ac:dyDescent="0.25">
      <c r="N684" s="24">
        <v>658</v>
      </c>
      <c r="O684" s="31">
        <v>0.72318277335327408</v>
      </c>
      <c r="P684" s="32">
        <v>0.57233870047303781</v>
      </c>
      <c r="R684" s="28">
        <v>658</v>
      </c>
      <c r="S684" s="31">
        <v>5.1268933042785214</v>
      </c>
      <c r="T684" s="31">
        <v>0.59360653162002563</v>
      </c>
      <c r="U684" s="27">
        <v>19</v>
      </c>
    </row>
    <row r="685" spans="14:21" ht="15" customHeight="1" x14ac:dyDescent="0.25">
      <c r="N685" s="24">
        <v>659</v>
      </c>
      <c r="O685" s="31">
        <v>0.75014204966312203</v>
      </c>
      <c r="P685" s="32">
        <v>0.57763653211033938</v>
      </c>
      <c r="R685" s="28">
        <v>659</v>
      </c>
      <c r="S685" s="31">
        <v>5.112117652480161</v>
      </c>
      <c r="T685" s="31">
        <v>0.59345781803131104</v>
      </c>
      <c r="U685" s="27">
        <v>19</v>
      </c>
    </row>
    <row r="686" spans="14:21" ht="15" customHeight="1" x14ac:dyDescent="0.25">
      <c r="N686" s="24">
        <v>660</v>
      </c>
      <c r="O686" s="31">
        <v>0.75076813869790937</v>
      </c>
      <c r="P686" s="32">
        <v>0.57775956635859593</v>
      </c>
      <c r="R686" s="28">
        <v>660</v>
      </c>
      <c r="S686" s="31">
        <v>5.1122112976143335</v>
      </c>
      <c r="T686" s="31">
        <v>0.59330916404724121</v>
      </c>
      <c r="U686" s="27">
        <v>19</v>
      </c>
    </row>
    <row r="687" spans="14:21" ht="15" customHeight="1" x14ac:dyDescent="0.25">
      <c r="N687" s="24">
        <v>661</v>
      </c>
      <c r="O687" s="31">
        <v>0.75103621769294893</v>
      </c>
      <c r="P687" s="32">
        <v>0.57781224720055913</v>
      </c>
      <c r="R687" s="28">
        <v>661</v>
      </c>
      <c r="S687" s="31">
        <v>5.1199763819061603</v>
      </c>
      <c r="T687" s="31">
        <v>0.59316051006317139</v>
      </c>
      <c r="U687" s="27">
        <v>19</v>
      </c>
    </row>
    <row r="688" spans="14:21" ht="15" customHeight="1" x14ac:dyDescent="0.25">
      <c r="N688" s="24">
        <v>662</v>
      </c>
      <c r="O688" s="31">
        <v>0.75103786969399611</v>
      </c>
      <c r="P688" s="32">
        <v>0.577812571819036</v>
      </c>
      <c r="R688" s="28">
        <v>662</v>
      </c>
      <c r="S688" s="31">
        <v>5.1012539426921233</v>
      </c>
      <c r="T688" s="31">
        <v>0.59301191568374634</v>
      </c>
      <c r="U688" s="27">
        <v>19</v>
      </c>
    </row>
    <row r="689" spans="14:21" ht="15" customHeight="1" x14ac:dyDescent="0.25">
      <c r="N689" s="24">
        <v>663</v>
      </c>
      <c r="O689" s="31">
        <v>0.75103808433949371</v>
      </c>
      <c r="P689" s="32">
        <v>0.57781260743231766</v>
      </c>
      <c r="R689" s="28">
        <v>663</v>
      </c>
      <c r="S689" s="31">
        <v>5.0998837412679903</v>
      </c>
      <c r="T689" s="31">
        <v>0.59286338090896606</v>
      </c>
      <c r="U689" s="27">
        <v>19</v>
      </c>
    </row>
    <row r="690" spans="14:21" ht="15" customHeight="1" x14ac:dyDescent="0.25">
      <c r="N690" s="24">
        <v>664</v>
      </c>
      <c r="O690" s="31">
        <v>0.75103805337672191</v>
      </c>
      <c r="P690" s="32">
        <v>0.57781250082899704</v>
      </c>
      <c r="R690" s="28">
        <v>664</v>
      </c>
      <c r="S690" s="31">
        <v>5.0989068414091294</v>
      </c>
      <c r="T690" s="31">
        <v>0.59271484613418579</v>
      </c>
      <c r="U690" s="27">
        <v>19</v>
      </c>
    </row>
    <row r="691" spans="14:21" ht="15" customHeight="1" x14ac:dyDescent="0.25">
      <c r="N691" s="24">
        <v>665</v>
      </c>
      <c r="O691" s="31">
        <v>0.75103775445812104</v>
      </c>
      <c r="P691" s="32">
        <v>0.57781160002650589</v>
      </c>
      <c r="R691" s="28">
        <v>665</v>
      </c>
      <c r="S691" s="31">
        <v>5.0989440373615382</v>
      </c>
      <c r="T691" s="31">
        <v>0.59256637096405029</v>
      </c>
      <c r="U691" s="27">
        <v>19</v>
      </c>
    </row>
    <row r="692" spans="14:21" ht="15" customHeight="1" x14ac:dyDescent="0.25">
      <c r="N692" s="24">
        <v>666</v>
      </c>
      <c r="O692" s="31">
        <v>0.75100690541952719</v>
      </c>
      <c r="P692" s="32">
        <v>0.57771873191577361</v>
      </c>
      <c r="R692" s="28">
        <v>666</v>
      </c>
      <c r="S692" s="31">
        <v>5.0993844028700206</v>
      </c>
      <c r="T692" s="31">
        <v>0.59241789579391479</v>
      </c>
      <c r="U692" s="27">
        <v>19</v>
      </c>
    </row>
    <row r="693" spans="14:21" ht="15" customHeight="1" x14ac:dyDescent="0.25">
      <c r="N693" s="24">
        <v>667</v>
      </c>
      <c r="O693" s="31">
        <v>0.75051324269107889</v>
      </c>
      <c r="P693" s="32">
        <v>0.57623260881661542</v>
      </c>
      <c r="R693" s="28">
        <v>667</v>
      </c>
      <c r="S693" s="31">
        <v>5.0987915975020766</v>
      </c>
      <c r="T693" s="31">
        <v>0.59226948022842407</v>
      </c>
      <c r="U693" s="27">
        <v>19</v>
      </c>
    </row>
    <row r="694" spans="14:21" ht="15" customHeight="1" x14ac:dyDescent="0.25">
      <c r="N694" s="24">
        <v>668</v>
      </c>
      <c r="O694" s="31">
        <v>0.74322973408477278</v>
      </c>
      <c r="P694" s="32">
        <v>0.55430632273015634</v>
      </c>
      <c r="R694" s="28">
        <v>668</v>
      </c>
      <c r="S694" s="31">
        <v>5.0891429685533289</v>
      </c>
      <c r="T694" s="31">
        <v>0.59212112426757813</v>
      </c>
      <c r="U694" s="27">
        <v>19</v>
      </c>
    </row>
    <row r="695" spans="14:21" ht="15" customHeight="1" x14ac:dyDescent="0.25">
      <c r="N695" s="24">
        <v>669</v>
      </c>
      <c r="O695" s="31">
        <v>0.71776196301867967</v>
      </c>
      <c r="P695" s="32">
        <v>0.47763810355165554</v>
      </c>
      <c r="R695" s="28">
        <v>669</v>
      </c>
      <c r="S695" s="31">
        <v>5.0891445630645045</v>
      </c>
      <c r="T695" s="31">
        <v>0.59197276830673218</v>
      </c>
      <c r="U695" s="27">
        <v>19</v>
      </c>
    </row>
    <row r="696" spans="14:21" ht="15" customHeight="1" x14ac:dyDescent="0.25">
      <c r="N696" s="24">
        <v>670</v>
      </c>
      <c r="O696" s="31">
        <v>0.71603121235512013</v>
      </c>
      <c r="P696" s="32">
        <v>0.47242784895679896</v>
      </c>
      <c r="R696" s="28">
        <v>670</v>
      </c>
      <c r="S696" s="31">
        <v>5.0896333252119383</v>
      </c>
      <c r="T696" s="31">
        <v>0.59182447195053101</v>
      </c>
      <c r="U696" s="27">
        <v>19</v>
      </c>
    </row>
    <row r="697" spans="14:21" ht="15" customHeight="1" x14ac:dyDescent="0.25">
      <c r="N697" s="24">
        <v>671</v>
      </c>
      <c r="O697" s="31">
        <v>0.71593976199786313</v>
      </c>
      <c r="P697" s="32">
        <v>0.47215254665348833</v>
      </c>
      <c r="R697" s="28">
        <v>671</v>
      </c>
      <c r="S697" s="31">
        <v>5.0898125398713203</v>
      </c>
      <c r="T697" s="31">
        <v>0.59167617559432983</v>
      </c>
      <c r="U697" s="27">
        <v>19</v>
      </c>
    </row>
    <row r="698" spans="14:21" ht="15" customHeight="1" x14ac:dyDescent="0.25">
      <c r="N698" s="24">
        <v>672</v>
      </c>
      <c r="O698" s="31">
        <v>0.71593538453223227</v>
      </c>
      <c r="P698" s="32">
        <v>0.47213936870940582</v>
      </c>
      <c r="R698" s="28">
        <v>672</v>
      </c>
      <c r="S698" s="31">
        <v>5.0976412457063756</v>
      </c>
      <c r="T698" s="31">
        <v>0.59152799844741821</v>
      </c>
      <c r="U698" s="27">
        <v>18</v>
      </c>
    </row>
    <row r="699" spans="14:21" ht="15" customHeight="1" x14ac:dyDescent="0.25">
      <c r="N699" s="24">
        <v>673</v>
      </c>
      <c r="O699" s="31">
        <v>0.71593529589355009</v>
      </c>
      <c r="P699" s="32">
        <v>0.47213910183463986</v>
      </c>
      <c r="R699" s="28">
        <v>673</v>
      </c>
      <c r="S699" s="31">
        <v>5.0976378356510255</v>
      </c>
      <c r="T699" s="31">
        <v>0.59137976169586182</v>
      </c>
      <c r="U699" s="27">
        <v>18</v>
      </c>
    </row>
    <row r="700" spans="14:21" ht="15" customHeight="1" x14ac:dyDescent="0.25">
      <c r="N700" s="24">
        <v>674</v>
      </c>
      <c r="O700" s="31">
        <v>0.71593529588812921</v>
      </c>
      <c r="P700" s="32">
        <v>0.47213910182849567</v>
      </c>
      <c r="R700" s="28">
        <v>674</v>
      </c>
      <c r="S700" s="31">
        <v>5.088332655392831</v>
      </c>
      <c r="T700" s="31">
        <v>0.59123164415359497</v>
      </c>
      <c r="U700" s="27">
        <v>18</v>
      </c>
    </row>
    <row r="701" spans="14:21" ht="15" customHeight="1" x14ac:dyDescent="0.25">
      <c r="N701" s="24">
        <v>675</v>
      </c>
      <c r="O701" s="31">
        <v>0.71593529590223626</v>
      </c>
      <c r="P701" s="32">
        <v>0.47213910182996571</v>
      </c>
      <c r="R701" s="28">
        <v>675</v>
      </c>
      <c r="S701" s="31">
        <v>5.0883326777796434</v>
      </c>
      <c r="T701" s="31">
        <v>0.59108352661132813</v>
      </c>
      <c r="U701" s="27">
        <v>18</v>
      </c>
    </row>
    <row r="702" spans="14:21" ht="15" customHeight="1" x14ac:dyDescent="0.25">
      <c r="N702" s="24">
        <v>676</v>
      </c>
      <c r="O702" s="31">
        <v>0.71593529599043715</v>
      </c>
      <c r="P702" s="32">
        <v>0.47213910184386831</v>
      </c>
      <c r="R702" s="28">
        <v>676</v>
      </c>
      <c r="S702" s="31">
        <v>5.0883326869235281</v>
      </c>
      <c r="T702" s="31">
        <v>0.59093540906906128</v>
      </c>
      <c r="U702" s="27">
        <v>18</v>
      </c>
    </row>
    <row r="703" spans="14:21" ht="15" customHeight="1" x14ac:dyDescent="0.25">
      <c r="N703" s="24">
        <v>677</v>
      </c>
      <c r="O703" s="31">
        <v>0.71593553674989674</v>
      </c>
      <c r="P703" s="32">
        <v>0.47213914057935757</v>
      </c>
      <c r="R703" s="28">
        <v>677</v>
      </c>
      <c r="S703" s="31">
        <v>5.074894685279892</v>
      </c>
      <c r="T703" s="31">
        <v>0.59078741073608398</v>
      </c>
      <c r="U703" s="27">
        <v>18</v>
      </c>
    </row>
    <row r="704" spans="14:21" ht="15" customHeight="1" x14ac:dyDescent="0.25">
      <c r="N704" s="24">
        <v>678</v>
      </c>
      <c r="O704" s="31">
        <v>0.7159382891102829</v>
      </c>
      <c r="P704" s="32">
        <v>0.4721395834270391</v>
      </c>
      <c r="R704" s="28">
        <v>678</v>
      </c>
      <c r="S704" s="31">
        <v>5.0738771583268472</v>
      </c>
      <c r="T704" s="31">
        <v>0.59063941240310669</v>
      </c>
      <c r="U704" s="27">
        <v>18</v>
      </c>
    </row>
    <row r="705" spans="14:21" ht="15" customHeight="1" x14ac:dyDescent="0.25">
      <c r="N705" s="24">
        <v>679</v>
      </c>
      <c r="O705" s="31">
        <v>0.71630009486473489</v>
      </c>
      <c r="P705" s="32">
        <v>0.47219779703886383</v>
      </c>
      <c r="R705" s="28">
        <v>679</v>
      </c>
      <c r="S705" s="31">
        <v>5.0133514642710004</v>
      </c>
      <c r="T705" s="31">
        <v>0.59049141407012939</v>
      </c>
      <c r="U705" s="27">
        <v>18</v>
      </c>
    </row>
    <row r="706" spans="14:21" ht="15" customHeight="1" x14ac:dyDescent="0.25">
      <c r="N706" s="24">
        <v>680</v>
      </c>
      <c r="O706" s="31">
        <v>0.74189391306104413</v>
      </c>
      <c r="P706" s="32">
        <v>0.47631577632158428</v>
      </c>
      <c r="R706" s="28">
        <v>680</v>
      </c>
      <c r="S706" s="31">
        <v>5.0133501960377229</v>
      </c>
      <c r="T706" s="31">
        <v>0.59034347534179688</v>
      </c>
      <c r="U706" s="27">
        <v>18</v>
      </c>
    </row>
    <row r="707" spans="14:21" ht="15" customHeight="1" x14ac:dyDescent="0.25">
      <c r="N707" s="24">
        <v>681</v>
      </c>
      <c r="O707" s="31">
        <v>0.77436165029544679</v>
      </c>
      <c r="P707" s="32">
        <v>0.48153975143401684</v>
      </c>
      <c r="R707" s="28">
        <v>681</v>
      </c>
      <c r="S707" s="31">
        <v>5.0134048468040682</v>
      </c>
      <c r="T707" s="31">
        <v>0.59019559621810913</v>
      </c>
      <c r="U707" s="27">
        <v>18</v>
      </c>
    </row>
    <row r="708" spans="14:21" ht="15" customHeight="1" x14ac:dyDescent="0.25">
      <c r="N708" s="24">
        <v>682</v>
      </c>
      <c r="O708" s="31">
        <v>0.77623661335667105</v>
      </c>
      <c r="P708" s="32">
        <v>0.48184142814454478</v>
      </c>
      <c r="R708" s="28">
        <v>682</v>
      </c>
      <c r="S708" s="31">
        <v>5.0024279588844625</v>
      </c>
      <c r="T708" s="31">
        <v>0.59004771709442139</v>
      </c>
      <c r="U708" s="27">
        <v>18</v>
      </c>
    </row>
    <row r="709" spans="14:21" ht="15" customHeight="1" x14ac:dyDescent="0.25">
      <c r="N709" s="24">
        <v>683</v>
      </c>
      <c r="O709" s="31">
        <v>0.77660328679829516</v>
      </c>
      <c r="P709" s="32">
        <v>0.48190042446999126</v>
      </c>
      <c r="R709" s="28">
        <v>683</v>
      </c>
      <c r="S709" s="31">
        <v>5.0265577427025399</v>
      </c>
      <c r="T709" s="31">
        <v>0.58989989757537842</v>
      </c>
      <c r="U709" s="27">
        <v>18</v>
      </c>
    </row>
    <row r="710" spans="14:21" ht="15" customHeight="1" x14ac:dyDescent="0.25">
      <c r="N710" s="24">
        <v>684</v>
      </c>
      <c r="O710" s="31">
        <v>0.77664870137427366</v>
      </c>
      <c r="P710" s="32">
        <v>0.48190772240546859</v>
      </c>
      <c r="R710" s="28">
        <v>684</v>
      </c>
      <c r="S710" s="31">
        <v>5.027964139689824</v>
      </c>
      <c r="T710" s="31">
        <v>0.58975213766098022</v>
      </c>
      <c r="U710" s="27">
        <v>18</v>
      </c>
    </row>
    <row r="711" spans="14:21" ht="15" customHeight="1" x14ac:dyDescent="0.25">
      <c r="N711" s="24">
        <v>685</v>
      </c>
      <c r="O711" s="31">
        <v>0.77665579402722629</v>
      </c>
      <c r="P711" s="32">
        <v>0.48190879996120561</v>
      </c>
      <c r="R711" s="28">
        <v>685</v>
      </c>
      <c r="S711" s="31">
        <v>5.0280370417289184</v>
      </c>
      <c r="T711" s="31">
        <v>0.58960437774658203</v>
      </c>
      <c r="U711" s="27">
        <v>18</v>
      </c>
    </row>
    <row r="712" spans="14:21" ht="15" customHeight="1" x14ac:dyDescent="0.25">
      <c r="N712" s="24">
        <v>686</v>
      </c>
      <c r="O712" s="31">
        <v>0.77665604043529146</v>
      </c>
      <c r="P712" s="32">
        <v>0.48190881551477927</v>
      </c>
      <c r="R712" s="28">
        <v>686</v>
      </c>
      <c r="S712" s="31">
        <v>5.0209224897496032</v>
      </c>
      <c r="T712" s="31">
        <v>0.58945667743682861</v>
      </c>
      <c r="U712" s="27">
        <v>18</v>
      </c>
    </row>
    <row r="713" spans="14:21" ht="15" customHeight="1" x14ac:dyDescent="0.25">
      <c r="N713" s="24">
        <v>687</v>
      </c>
      <c r="O713" s="31">
        <v>0.77666148156034065</v>
      </c>
      <c r="P713" s="32">
        <v>0.48190548104577324</v>
      </c>
      <c r="R713" s="28">
        <v>687</v>
      </c>
      <c r="S713" s="31">
        <v>5.0156728240418476</v>
      </c>
      <c r="T713" s="31">
        <v>0.58930903673171997</v>
      </c>
      <c r="U713" s="27">
        <v>18</v>
      </c>
    </row>
    <row r="714" spans="14:21" ht="15" customHeight="1" x14ac:dyDescent="0.25">
      <c r="N714" s="24">
        <v>688</v>
      </c>
      <c r="O714" s="31">
        <v>0.77669175400799195</v>
      </c>
      <c r="P714" s="32">
        <v>0.48188688499866089</v>
      </c>
      <c r="R714" s="28">
        <v>688</v>
      </c>
      <c r="S714" s="31">
        <v>5.0198253110012772</v>
      </c>
      <c r="T714" s="31">
        <v>0.58916139602661133</v>
      </c>
      <c r="U714" s="27">
        <v>18</v>
      </c>
    </row>
    <row r="715" spans="14:21" ht="15" customHeight="1" x14ac:dyDescent="0.25">
      <c r="N715" s="24">
        <v>689</v>
      </c>
      <c r="O715" s="31">
        <v>0.77686765960671178</v>
      </c>
      <c r="P715" s="32">
        <v>0.48177881867232863</v>
      </c>
      <c r="R715" s="28">
        <v>689</v>
      </c>
      <c r="S715" s="31">
        <v>5.0145332879067643</v>
      </c>
      <c r="T715" s="31">
        <v>0.58901375532150269</v>
      </c>
      <c r="U715" s="27">
        <v>18</v>
      </c>
    </row>
    <row r="716" spans="14:21" ht="15" customHeight="1" x14ac:dyDescent="0.25">
      <c r="N716" s="24">
        <v>690</v>
      </c>
      <c r="O716" s="31">
        <v>0.77828473609936011</v>
      </c>
      <c r="P716" s="32">
        <v>0.48090824735955495</v>
      </c>
      <c r="R716" s="28">
        <v>690</v>
      </c>
      <c r="S716" s="31">
        <v>5.0145326680750406</v>
      </c>
      <c r="T716" s="31">
        <v>0.58886623382568359</v>
      </c>
      <c r="U716" s="27">
        <v>18</v>
      </c>
    </row>
    <row r="717" spans="14:21" ht="15" customHeight="1" x14ac:dyDescent="0.25">
      <c r="N717" s="24">
        <v>691</v>
      </c>
      <c r="O717" s="31">
        <v>0.78834195052092304</v>
      </c>
      <c r="P717" s="32">
        <v>0.47472966602740357</v>
      </c>
      <c r="R717" s="28">
        <v>691</v>
      </c>
      <c r="S717" s="31">
        <v>5.0829596512402704</v>
      </c>
      <c r="T717" s="31">
        <v>0.5887187123298645</v>
      </c>
      <c r="U717" s="27">
        <v>18</v>
      </c>
    </row>
    <row r="718" spans="14:21" ht="15" customHeight="1" x14ac:dyDescent="0.25">
      <c r="N718" s="24">
        <v>692</v>
      </c>
      <c r="O718" s="31">
        <v>0.83785465536522186</v>
      </c>
      <c r="P718" s="32">
        <v>0.44431187229175079</v>
      </c>
      <c r="R718" s="28">
        <v>692</v>
      </c>
      <c r="S718" s="31">
        <v>5.0751273715203089</v>
      </c>
      <c r="T718" s="31">
        <v>0.58857119083404541</v>
      </c>
      <c r="U718" s="27">
        <v>18</v>
      </c>
    </row>
    <row r="719" spans="14:21" ht="15" customHeight="1" x14ac:dyDescent="0.25">
      <c r="N719" s="24">
        <v>693</v>
      </c>
      <c r="O719" s="31">
        <v>0.8554502060835415</v>
      </c>
      <c r="P719" s="32">
        <v>0.43350216528534707</v>
      </c>
      <c r="R719" s="28">
        <v>693</v>
      </c>
      <c r="S719" s="31">
        <v>5.0751682046286337</v>
      </c>
      <c r="T719" s="31">
        <v>0.58842378854751587</v>
      </c>
      <c r="U719" s="27">
        <v>18</v>
      </c>
    </row>
    <row r="720" spans="14:21" ht="15" customHeight="1" x14ac:dyDescent="0.25">
      <c r="N720" s="24">
        <v>694</v>
      </c>
      <c r="O720" s="31">
        <v>0.85549007814589106</v>
      </c>
      <c r="P720" s="32">
        <v>0.43347767015489791</v>
      </c>
      <c r="R720" s="28">
        <v>694</v>
      </c>
      <c r="S720" s="31">
        <v>5.0733839072007978</v>
      </c>
      <c r="T720" s="31">
        <v>0.58827632665634155</v>
      </c>
      <c r="U720" s="27">
        <v>18</v>
      </c>
    </row>
    <row r="721" spans="14:21" ht="15" customHeight="1" x14ac:dyDescent="0.25">
      <c r="N721" s="24">
        <v>695</v>
      </c>
      <c r="O721" s="31">
        <v>0.85549082735628101</v>
      </c>
      <c r="P721" s="32">
        <v>0.43347720993517064</v>
      </c>
      <c r="R721" s="28">
        <v>695</v>
      </c>
      <c r="S721" s="31">
        <v>5.0655300466677531</v>
      </c>
      <c r="T721" s="31">
        <v>0.58812898397445679</v>
      </c>
      <c r="U721" s="27">
        <v>18</v>
      </c>
    </row>
    <row r="722" spans="14:21" ht="15" customHeight="1" x14ac:dyDescent="0.25">
      <c r="N722" s="24">
        <v>696</v>
      </c>
      <c r="O722" s="31">
        <v>0.85549086291164578</v>
      </c>
      <c r="P722" s="32">
        <v>0.43347718814804287</v>
      </c>
      <c r="R722" s="28">
        <v>696</v>
      </c>
      <c r="S722" s="31">
        <v>5.07615706416445</v>
      </c>
      <c r="T722" s="31">
        <v>0.58798164129257202</v>
      </c>
      <c r="U722" s="27">
        <v>18</v>
      </c>
    </row>
    <row r="723" spans="14:21" ht="15" customHeight="1" x14ac:dyDescent="0.25">
      <c r="N723" s="24">
        <v>697</v>
      </c>
      <c r="O723" s="31">
        <v>0.85549086308525313</v>
      </c>
      <c r="P723" s="32">
        <v>0.43347718810831082</v>
      </c>
      <c r="R723" s="28">
        <v>697</v>
      </c>
      <c r="S723" s="31">
        <v>5.0713377098623944</v>
      </c>
      <c r="T723" s="31">
        <v>0.58783435821533203</v>
      </c>
      <c r="U723" s="27">
        <v>18</v>
      </c>
    </row>
    <row r="724" spans="14:21" ht="15" customHeight="1" x14ac:dyDescent="0.25">
      <c r="N724" s="24">
        <v>698</v>
      </c>
      <c r="O724" s="31">
        <v>0.85549086315521072</v>
      </c>
      <c r="P724" s="32">
        <v>0.43347718818456121</v>
      </c>
      <c r="R724" s="28">
        <v>698</v>
      </c>
      <c r="S724" s="31">
        <v>5.0696257271871881</v>
      </c>
      <c r="T724" s="31">
        <v>0.58768707513809204</v>
      </c>
      <c r="U724" s="27">
        <v>18</v>
      </c>
    </row>
    <row r="725" spans="14:21" ht="15" customHeight="1" x14ac:dyDescent="0.25">
      <c r="N725" s="24">
        <v>699</v>
      </c>
      <c r="O725" s="31">
        <v>0.85549538532309211</v>
      </c>
      <c r="P725" s="32">
        <v>0.43349963618520138</v>
      </c>
      <c r="R725" s="28">
        <v>699</v>
      </c>
      <c r="S725" s="31">
        <v>5.0696480419924992</v>
      </c>
      <c r="T725" s="31">
        <v>0.58753985166549683</v>
      </c>
      <c r="U725" s="27">
        <v>18</v>
      </c>
    </row>
    <row r="726" spans="14:21" ht="15" customHeight="1" x14ac:dyDescent="0.25">
      <c r="N726" s="24">
        <v>700</v>
      </c>
      <c r="O726" s="31">
        <v>0.85550478147421227</v>
      </c>
      <c r="P726" s="32">
        <v>0.43354627860531886</v>
      </c>
      <c r="R726" s="28">
        <v>700</v>
      </c>
      <c r="S726" s="31">
        <v>5.0729490679820985</v>
      </c>
      <c r="T726" s="31">
        <v>0.58739262819290161</v>
      </c>
      <c r="U726" s="27">
        <v>18</v>
      </c>
    </row>
    <row r="727" spans="14:21" ht="15" customHeight="1" x14ac:dyDescent="0.25">
      <c r="N727" s="24">
        <v>701</v>
      </c>
      <c r="O727" s="31">
        <v>0.85862132061690433</v>
      </c>
      <c r="P727" s="32">
        <v>0.44901675438705041</v>
      </c>
      <c r="R727" s="28">
        <v>701</v>
      </c>
      <c r="S727" s="31">
        <v>5.0309437684259741</v>
      </c>
      <c r="T727" s="31">
        <v>0.58724552392959595</v>
      </c>
      <c r="U727" s="27">
        <v>18</v>
      </c>
    </row>
    <row r="728" spans="14:21" ht="15" customHeight="1" x14ac:dyDescent="0.25">
      <c r="N728" s="24">
        <v>702</v>
      </c>
      <c r="O728" s="31">
        <v>0.86946034252518523</v>
      </c>
      <c r="P728" s="32">
        <v>0.50282157385310922</v>
      </c>
      <c r="R728" s="28">
        <v>702</v>
      </c>
      <c r="S728" s="31">
        <v>5.0309681895127953</v>
      </c>
      <c r="T728" s="31">
        <v>0.58709836006164551</v>
      </c>
      <c r="U728" s="27">
        <v>18</v>
      </c>
    </row>
    <row r="729" spans="14:21" ht="15" customHeight="1" x14ac:dyDescent="0.25">
      <c r="N729" s="24">
        <v>703</v>
      </c>
      <c r="O729" s="31">
        <v>0.87069633891947051</v>
      </c>
      <c r="P729" s="32">
        <v>0.50895705022791649</v>
      </c>
      <c r="R729" s="28">
        <v>703</v>
      </c>
      <c r="S729" s="31">
        <v>5.0184452136211046</v>
      </c>
      <c r="T729" s="31">
        <v>0.58695131540298462</v>
      </c>
      <c r="U729" s="27">
        <v>18</v>
      </c>
    </row>
    <row r="730" spans="14:21" ht="15" customHeight="1" x14ac:dyDescent="0.25">
      <c r="N730" s="24">
        <v>704</v>
      </c>
      <c r="O730" s="31">
        <v>0.8724161828812883</v>
      </c>
      <c r="P730" s="32">
        <v>0.51749434096963753</v>
      </c>
      <c r="R730" s="28">
        <v>704</v>
      </c>
      <c r="S730" s="31">
        <v>5.0841198109694261</v>
      </c>
      <c r="T730" s="31">
        <v>0.58680427074432373</v>
      </c>
      <c r="U730" s="27">
        <v>18</v>
      </c>
    </row>
    <row r="731" spans="14:21" ht="15" customHeight="1" x14ac:dyDescent="0.25">
      <c r="N731" s="24">
        <v>705</v>
      </c>
      <c r="O731" s="31">
        <v>0.87262698299719954</v>
      </c>
      <c r="P731" s="32">
        <v>0.51853399683116341</v>
      </c>
      <c r="R731" s="28">
        <v>705</v>
      </c>
      <c r="S731" s="31">
        <v>5.0841204556081143</v>
      </c>
      <c r="T731" s="31">
        <v>0.58665722608566284</v>
      </c>
      <c r="U731" s="27">
        <v>18</v>
      </c>
    </row>
    <row r="732" spans="14:21" ht="15" customHeight="1" x14ac:dyDescent="0.25">
      <c r="N732" s="24">
        <v>706</v>
      </c>
      <c r="O732" s="31">
        <v>0.87270407930189775</v>
      </c>
      <c r="P732" s="32">
        <v>0.5186619564216236</v>
      </c>
      <c r="R732" s="28">
        <v>706</v>
      </c>
      <c r="S732" s="31">
        <v>5.0727708019632214</v>
      </c>
      <c r="T732" s="31">
        <v>0.5865103006362915</v>
      </c>
      <c r="U732" s="27">
        <v>18</v>
      </c>
    </row>
    <row r="733" spans="14:21" ht="15" customHeight="1" x14ac:dyDescent="0.25">
      <c r="N733" s="24">
        <v>707</v>
      </c>
      <c r="O733" s="31">
        <v>0.87271719282430937</v>
      </c>
      <c r="P733" s="32">
        <v>0.51867150601897705</v>
      </c>
      <c r="R733" s="28">
        <v>707</v>
      </c>
      <c r="S733" s="31">
        <v>5.101826140706363</v>
      </c>
      <c r="T733" s="31">
        <v>0.58636331558227539</v>
      </c>
      <c r="U733" s="27">
        <v>18</v>
      </c>
    </row>
    <row r="734" spans="14:21" ht="15" customHeight="1" x14ac:dyDescent="0.25">
      <c r="N734" s="24">
        <v>708</v>
      </c>
      <c r="O734" s="31">
        <v>0.87360702681425817</v>
      </c>
      <c r="P734" s="32">
        <v>0.51921173524717812</v>
      </c>
      <c r="R734" s="28">
        <v>708</v>
      </c>
      <c r="S734" s="31">
        <v>5.0848594206136619</v>
      </c>
      <c r="T734" s="31">
        <v>0.58621644973754883</v>
      </c>
      <c r="U734" s="27">
        <v>18</v>
      </c>
    </row>
    <row r="735" spans="14:21" ht="15" customHeight="1" x14ac:dyDescent="0.25">
      <c r="N735" s="24">
        <v>709</v>
      </c>
      <c r="O735" s="31">
        <v>0.87728927523656453</v>
      </c>
      <c r="P735" s="32">
        <v>0.52144642576089995</v>
      </c>
      <c r="R735" s="28">
        <v>709</v>
      </c>
      <c r="S735" s="31">
        <v>5.086545923668603</v>
      </c>
      <c r="T735" s="31">
        <v>0.58606958389282227</v>
      </c>
      <c r="U735" s="27">
        <v>18</v>
      </c>
    </row>
    <row r="736" spans="14:21" ht="15" customHeight="1" x14ac:dyDescent="0.25">
      <c r="N736" s="24">
        <v>710</v>
      </c>
      <c r="O736" s="31">
        <v>0.88082952463513819</v>
      </c>
      <c r="P736" s="32">
        <v>0.52359493957176284</v>
      </c>
      <c r="R736" s="28">
        <v>710</v>
      </c>
      <c r="S736" s="31">
        <v>5.0865551098968602</v>
      </c>
      <c r="T736" s="31">
        <v>0.58592277765274048</v>
      </c>
      <c r="U736" s="27">
        <v>18</v>
      </c>
    </row>
    <row r="737" spans="14:21" ht="15" customHeight="1" x14ac:dyDescent="0.25">
      <c r="N737" s="24">
        <v>711</v>
      </c>
      <c r="O737" s="31">
        <v>0.88644706934552697</v>
      </c>
      <c r="P737" s="32">
        <v>0.52700412660594487</v>
      </c>
      <c r="R737" s="28">
        <v>711</v>
      </c>
      <c r="S737" s="31">
        <v>5.0865552740694806</v>
      </c>
      <c r="T737" s="31">
        <v>0.58577597141265869</v>
      </c>
      <c r="U737" s="27">
        <v>18</v>
      </c>
    </row>
    <row r="738" spans="14:21" ht="15" customHeight="1" x14ac:dyDescent="0.25">
      <c r="N738" s="24">
        <v>712</v>
      </c>
      <c r="O738" s="31">
        <v>0.89120218459923151</v>
      </c>
      <c r="P738" s="32">
        <v>0.52988992070564322</v>
      </c>
      <c r="R738" s="28">
        <v>712</v>
      </c>
      <c r="S738" s="31">
        <v>5.0842664622568607</v>
      </c>
      <c r="T738" s="31">
        <v>0.58562922477722168</v>
      </c>
      <c r="U738" s="27">
        <v>18</v>
      </c>
    </row>
    <row r="739" spans="14:21" ht="15" customHeight="1" x14ac:dyDescent="0.25">
      <c r="N739" s="24">
        <v>713</v>
      </c>
      <c r="O739" s="31">
        <v>0.89131429340071644</v>
      </c>
      <c r="P739" s="32">
        <v>0.52995795752482155</v>
      </c>
      <c r="R739" s="28">
        <v>713</v>
      </c>
      <c r="S739" s="31">
        <v>5.0834618407784209</v>
      </c>
      <c r="T739" s="31">
        <v>0.58548253774642944</v>
      </c>
      <c r="U739" s="27">
        <v>18</v>
      </c>
    </row>
    <row r="740" spans="14:21" ht="15" customHeight="1" x14ac:dyDescent="0.25">
      <c r="N740" s="24">
        <v>714</v>
      </c>
      <c r="O740" s="31">
        <v>0.89149333769280459</v>
      </c>
      <c r="P740" s="32">
        <v>0.53009576965250083</v>
      </c>
      <c r="R740" s="28">
        <v>714</v>
      </c>
      <c r="S740" s="31">
        <v>5.0805397485797386</v>
      </c>
      <c r="T740" s="31">
        <v>0.58533585071563721</v>
      </c>
      <c r="U740" s="27">
        <v>18</v>
      </c>
    </row>
    <row r="741" spans="14:21" ht="15" customHeight="1" x14ac:dyDescent="0.25">
      <c r="N741" s="24">
        <v>715</v>
      </c>
      <c r="O741" s="31">
        <v>0.89121492434900829</v>
      </c>
      <c r="P741" s="32">
        <v>0.53087141042677988</v>
      </c>
      <c r="R741" s="28">
        <v>715</v>
      </c>
      <c r="S741" s="31">
        <v>5.0609199228112134</v>
      </c>
      <c r="T741" s="31">
        <v>0.58518922328948975</v>
      </c>
      <c r="U741" s="27">
        <v>18</v>
      </c>
    </row>
    <row r="742" spans="14:21" ht="15" customHeight="1" x14ac:dyDescent="0.25">
      <c r="N742" s="24">
        <v>716</v>
      </c>
      <c r="O742" s="31">
        <v>0.89068380571974437</v>
      </c>
      <c r="P742" s="32">
        <v>0.53224552373207434</v>
      </c>
      <c r="R742" s="28">
        <v>716</v>
      </c>
      <c r="S742" s="31">
        <v>5.062979605808569</v>
      </c>
      <c r="T742" s="31">
        <v>0.58504259586334229</v>
      </c>
      <c r="U742" s="27">
        <v>18</v>
      </c>
    </row>
    <row r="743" spans="14:21" ht="15" customHeight="1" x14ac:dyDescent="0.25">
      <c r="N743" s="24">
        <v>717</v>
      </c>
      <c r="O743" s="31">
        <v>0.88384911068683436</v>
      </c>
      <c r="P743" s="32">
        <v>0.54986053341624397</v>
      </c>
      <c r="R743" s="28">
        <v>717</v>
      </c>
      <c r="S743" s="31">
        <v>5.0629834059749284</v>
      </c>
      <c r="T743" s="31">
        <v>0.5848960280418396</v>
      </c>
      <c r="U743" s="27">
        <v>18</v>
      </c>
    </row>
    <row r="744" spans="14:21" ht="15" customHeight="1" x14ac:dyDescent="0.25">
      <c r="N744" s="24">
        <v>718</v>
      </c>
      <c r="O744" s="31">
        <v>0.8794211244601966</v>
      </c>
      <c r="P744" s="32">
        <v>0.56127265569420537</v>
      </c>
      <c r="R744" s="28">
        <v>718</v>
      </c>
      <c r="S744" s="31">
        <v>5.057781362476323</v>
      </c>
      <c r="T744" s="31">
        <v>0.58474951982498169</v>
      </c>
      <c r="U744" s="27">
        <v>18</v>
      </c>
    </row>
    <row r="745" spans="14:21" ht="15" customHeight="1" x14ac:dyDescent="0.25">
      <c r="N745" s="24">
        <v>719</v>
      </c>
      <c r="O745" s="31">
        <v>0.87385043941538199</v>
      </c>
      <c r="P745" s="32">
        <v>0.57562980477530923</v>
      </c>
      <c r="R745" s="28">
        <v>719</v>
      </c>
      <c r="S745" s="31">
        <v>5.0605102885587741</v>
      </c>
      <c r="T745" s="31">
        <v>0.58460301160812378</v>
      </c>
      <c r="U745" s="27">
        <v>18</v>
      </c>
    </row>
    <row r="746" spans="14:21" ht="15" customHeight="1" x14ac:dyDescent="0.25">
      <c r="N746" s="24">
        <v>720</v>
      </c>
      <c r="O746" s="31">
        <v>0.86593760618615034</v>
      </c>
      <c r="P746" s="32">
        <v>0.59602329806996035</v>
      </c>
      <c r="R746" s="28">
        <v>720</v>
      </c>
      <c r="S746" s="31">
        <v>5.0616324463354498</v>
      </c>
      <c r="T746" s="31">
        <v>0.58445656299591064</v>
      </c>
      <c r="U746" s="27">
        <v>18</v>
      </c>
    </row>
    <row r="747" spans="14:21" ht="15" customHeight="1" x14ac:dyDescent="0.25">
      <c r="N747" s="24">
        <v>721</v>
      </c>
      <c r="O747" s="31" t="e">
        <v>#N/A</v>
      </c>
      <c r="P747" s="32" t="e">
        <v>#N/A</v>
      </c>
      <c r="R747" s="28">
        <v>721</v>
      </c>
      <c r="S747" s="31">
        <v>5.0490597181517138</v>
      </c>
      <c r="T747" s="31">
        <v>0.58431011438369751</v>
      </c>
      <c r="U747" s="27">
        <v>18</v>
      </c>
    </row>
    <row r="748" spans="14:21" ht="15" customHeight="1" x14ac:dyDescent="0.25">
      <c r="N748" s="24">
        <v>722</v>
      </c>
      <c r="O748" s="31" t="e">
        <v>#N/A</v>
      </c>
      <c r="P748" s="32" t="e">
        <v>#N/A</v>
      </c>
      <c r="R748" s="28">
        <v>722</v>
      </c>
      <c r="S748" s="31">
        <v>5.0494709824813526</v>
      </c>
      <c r="T748" s="31">
        <v>0.58416378498077393</v>
      </c>
      <c r="U748" s="27">
        <v>18</v>
      </c>
    </row>
    <row r="749" spans="14:21" ht="15" customHeight="1" x14ac:dyDescent="0.25">
      <c r="N749" s="24">
        <v>723</v>
      </c>
      <c r="O749" s="31" t="e">
        <v>#N/A</v>
      </c>
      <c r="P749" s="32" t="e">
        <v>#N/A</v>
      </c>
      <c r="R749" s="28">
        <v>723</v>
      </c>
      <c r="S749" s="31">
        <v>5.0379448785847192</v>
      </c>
      <c r="T749" s="31">
        <v>0.58401739597320557</v>
      </c>
      <c r="U749" s="27">
        <v>18</v>
      </c>
    </row>
    <row r="750" spans="14:21" ht="15" customHeight="1" x14ac:dyDescent="0.25">
      <c r="N750" s="24">
        <v>724</v>
      </c>
      <c r="O750" s="31" t="e">
        <v>#N/A</v>
      </c>
      <c r="P750" s="32" t="e">
        <v>#N/A</v>
      </c>
      <c r="R750" s="28">
        <v>724</v>
      </c>
      <c r="S750" s="31">
        <v>5.0110173466253283</v>
      </c>
      <c r="T750" s="31">
        <v>0.58387112617492676</v>
      </c>
      <c r="U750" s="27">
        <v>18</v>
      </c>
    </row>
    <row r="751" spans="14:21" ht="15" customHeight="1" x14ac:dyDescent="0.25">
      <c r="N751" s="24">
        <v>725</v>
      </c>
      <c r="O751" s="31" t="e">
        <v>#N/A</v>
      </c>
      <c r="P751" s="32" t="e">
        <v>#N/A</v>
      </c>
      <c r="R751" s="28">
        <v>725</v>
      </c>
      <c r="S751" s="31">
        <v>4.9873435731101088</v>
      </c>
      <c r="T751" s="31">
        <v>0.58372485637664795</v>
      </c>
      <c r="U751" s="27">
        <v>18</v>
      </c>
    </row>
    <row r="752" spans="14:21" ht="15" customHeight="1" x14ac:dyDescent="0.25">
      <c r="N752" s="24">
        <v>726</v>
      </c>
      <c r="O752" s="31" t="e">
        <v>#N/A</v>
      </c>
      <c r="P752" s="32" t="e">
        <v>#N/A</v>
      </c>
      <c r="R752" s="28">
        <v>726</v>
      </c>
      <c r="S752" s="31">
        <v>5.0296088342373642</v>
      </c>
      <c r="T752" s="31">
        <v>0.58357858657836914</v>
      </c>
      <c r="U752" s="27">
        <v>18</v>
      </c>
    </row>
    <row r="753" spans="14:21" ht="15" customHeight="1" x14ac:dyDescent="0.25">
      <c r="N753" s="24">
        <v>727</v>
      </c>
      <c r="O753" s="31" t="e">
        <v>#N/A</v>
      </c>
      <c r="P753" s="32" t="e">
        <v>#N/A</v>
      </c>
      <c r="R753" s="28">
        <v>727</v>
      </c>
      <c r="S753" s="31">
        <v>5.026631271037906</v>
      </c>
      <c r="T753" s="31">
        <v>0.58343237638473511</v>
      </c>
      <c r="U753" s="27">
        <v>18</v>
      </c>
    </row>
    <row r="754" spans="14:21" ht="15" customHeight="1" x14ac:dyDescent="0.25">
      <c r="N754" s="24">
        <v>728</v>
      </c>
      <c r="O754" s="31" t="e">
        <v>#N/A</v>
      </c>
      <c r="P754" s="32" t="e">
        <v>#N/A</v>
      </c>
      <c r="R754" s="28">
        <v>728</v>
      </c>
      <c r="S754" s="31">
        <v>5.0205799291938016</v>
      </c>
      <c r="T754" s="31">
        <v>0.58328622579574585</v>
      </c>
      <c r="U754" s="27">
        <v>18</v>
      </c>
    </row>
    <row r="755" spans="14:21" ht="15" customHeight="1" x14ac:dyDescent="0.25">
      <c r="N755" s="24">
        <v>729</v>
      </c>
      <c r="O755" s="31" t="e">
        <v>#N/A</v>
      </c>
      <c r="P755" s="32" t="e">
        <v>#N/A</v>
      </c>
      <c r="R755" s="28">
        <v>729</v>
      </c>
      <c r="S755" s="31">
        <v>5.007525172711464</v>
      </c>
      <c r="T755" s="31">
        <v>0.58314013481140137</v>
      </c>
      <c r="U755" s="27">
        <v>18</v>
      </c>
    </row>
    <row r="756" spans="14:21" ht="15" customHeight="1" x14ac:dyDescent="0.25">
      <c r="N756" s="24">
        <v>730</v>
      </c>
      <c r="O756" s="31" t="e">
        <v>#N/A</v>
      </c>
      <c r="P756" s="32" t="e">
        <v>#N/A</v>
      </c>
      <c r="R756" s="28">
        <v>730</v>
      </c>
      <c r="S756" s="31">
        <v>5.018431105276278</v>
      </c>
      <c r="T756" s="31">
        <v>0.58299404382705688</v>
      </c>
      <c r="U756" s="27">
        <v>18</v>
      </c>
    </row>
    <row r="757" spans="14:21" ht="15" customHeight="1" x14ac:dyDescent="0.25">
      <c r="N757" s="24">
        <v>731</v>
      </c>
      <c r="O757" s="31" t="e">
        <v>#N/A</v>
      </c>
      <c r="P757" s="32" t="e">
        <v>#N/A</v>
      </c>
      <c r="R757" s="28">
        <v>731</v>
      </c>
      <c r="S757" s="31">
        <v>5.0174635672361152</v>
      </c>
      <c r="T757" s="31">
        <v>0.5828479528427124</v>
      </c>
      <c r="U757" s="27">
        <v>18</v>
      </c>
    </row>
    <row r="758" spans="14:21" ht="15" customHeight="1" x14ac:dyDescent="0.25">
      <c r="N758" s="24">
        <v>732</v>
      </c>
      <c r="O758" s="31" t="e">
        <v>#N/A</v>
      </c>
      <c r="P758" s="32" t="e">
        <v>#N/A</v>
      </c>
      <c r="R758" s="28">
        <v>732</v>
      </c>
      <c r="S758" s="31">
        <v>5.008981684844442</v>
      </c>
      <c r="T758" s="31">
        <v>0.58270198106765747</v>
      </c>
      <c r="U758" s="27">
        <v>18</v>
      </c>
    </row>
    <row r="759" spans="14:21" ht="15" customHeight="1" x14ac:dyDescent="0.25">
      <c r="N759" s="24">
        <v>733</v>
      </c>
      <c r="O759" s="31" t="e">
        <v>#N/A</v>
      </c>
      <c r="P759" s="32" t="e">
        <v>#N/A</v>
      </c>
      <c r="R759" s="28">
        <v>733</v>
      </c>
      <c r="S759" s="31">
        <v>5.0267354959951698</v>
      </c>
      <c r="T759" s="31">
        <v>0.58255594968795776</v>
      </c>
      <c r="U759" s="27">
        <v>18</v>
      </c>
    </row>
    <row r="760" spans="14:21" ht="15" customHeight="1" x14ac:dyDescent="0.25">
      <c r="N760" s="24">
        <v>734</v>
      </c>
      <c r="O760" s="31" t="e">
        <v>#N/A</v>
      </c>
      <c r="P760" s="32" t="e">
        <v>#N/A</v>
      </c>
      <c r="R760" s="28">
        <v>734</v>
      </c>
      <c r="S760" s="31">
        <v>5.0241011173041246</v>
      </c>
      <c r="T760" s="31">
        <v>0.58241003751754761</v>
      </c>
      <c r="U760" s="27">
        <v>18</v>
      </c>
    </row>
    <row r="761" spans="14:21" ht="15" customHeight="1" x14ac:dyDescent="0.25">
      <c r="N761" s="24">
        <v>735</v>
      </c>
      <c r="O761" s="31" t="e">
        <v>#N/A</v>
      </c>
      <c r="P761" s="32" t="e">
        <v>#N/A</v>
      </c>
      <c r="R761" s="28">
        <v>735</v>
      </c>
      <c r="S761" s="31">
        <v>5.0259325945916382</v>
      </c>
      <c r="T761" s="31">
        <v>0.58226412534713745</v>
      </c>
      <c r="U761" s="27">
        <v>18</v>
      </c>
    </row>
    <row r="762" spans="14:21" ht="15" customHeight="1" x14ac:dyDescent="0.25">
      <c r="N762" s="24">
        <v>736</v>
      </c>
      <c r="O762" s="31" t="e">
        <v>#N/A</v>
      </c>
      <c r="P762" s="32" t="e">
        <v>#N/A</v>
      </c>
      <c r="R762" s="28">
        <v>736</v>
      </c>
      <c r="S762" s="31">
        <v>5.0259325982595149</v>
      </c>
      <c r="T762" s="31">
        <v>0.58211827278137207</v>
      </c>
      <c r="U762" s="27">
        <v>18</v>
      </c>
    </row>
    <row r="763" spans="14:21" ht="15" customHeight="1" x14ac:dyDescent="0.25">
      <c r="N763" s="24">
        <v>737</v>
      </c>
      <c r="O763" s="31" t="e">
        <v>#N/A</v>
      </c>
      <c r="P763" s="32" t="e">
        <v>#N/A</v>
      </c>
      <c r="R763" s="28">
        <v>737</v>
      </c>
      <c r="S763" s="31">
        <v>5.0264882275300762</v>
      </c>
      <c r="T763" s="31">
        <v>0.58197242021560669</v>
      </c>
      <c r="U763" s="27">
        <v>18</v>
      </c>
    </row>
    <row r="764" spans="14:21" ht="15" customHeight="1" x14ac:dyDescent="0.25">
      <c r="N764" s="24">
        <v>738</v>
      </c>
      <c r="O764" s="31" t="e">
        <v>#N/A</v>
      </c>
      <c r="P764" s="32" t="e">
        <v>#N/A</v>
      </c>
      <c r="R764" s="28">
        <v>738</v>
      </c>
      <c r="S764" s="31">
        <v>5.0237715879985112</v>
      </c>
      <c r="T764" s="31">
        <v>0.58182662725448608</v>
      </c>
      <c r="U764" s="27">
        <v>18</v>
      </c>
    </row>
    <row r="765" spans="14:21" ht="15" customHeight="1" x14ac:dyDescent="0.25">
      <c r="N765" s="24">
        <v>739</v>
      </c>
      <c r="O765" s="31" t="e">
        <v>#N/A</v>
      </c>
      <c r="P765" s="32" t="e">
        <v>#N/A</v>
      </c>
      <c r="R765" s="28">
        <v>739</v>
      </c>
      <c r="S765" s="31">
        <v>5.0197941217345274</v>
      </c>
      <c r="T765" s="31">
        <v>0.58168089389801025</v>
      </c>
      <c r="U765" s="27">
        <v>18</v>
      </c>
    </row>
    <row r="766" spans="14:21" ht="15" customHeight="1" x14ac:dyDescent="0.25">
      <c r="N766" s="24">
        <v>740</v>
      </c>
      <c r="O766" s="31" t="e">
        <v>#N/A</v>
      </c>
      <c r="P766" s="32" t="e">
        <v>#N/A</v>
      </c>
      <c r="R766" s="28">
        <v>740</v>
      </c>
      <c r="S766" s="31">
        <v>5.0382366462963795</v>
      </c>
      <c r="T766" s="31">
        <v>0.58153516054153442</v>
      </c>
      <c r="U766" s="27">
        <v>18</v>
      </c>
    </row>
    <row r="767" spans="14:21" ht="15" customHeight="1" x14ac:dyDescent="0.25">
      <c r="N767" s="24">
        <v>741</v>
      </c>
      <c r="O767" s="31" t="e">
        <v>#N/A</v>
      </c>
      <c r="P767" s="32" t="e">
        <v>#N/A</v>
      </c>
      <c r="R767" s="28">
        <v>741</v>
      </c>
      <c r="S767" s="31">
        <v>5.0712819109722993</v>
      </c>
      <c r="T767" s="31">
        <v>0.58138942718505859</v>
      </c>
      <c r="U767" s="27">
        <v>18</v>
      </c>
    </row>
    <row r="768" spans="14:21" ht="15" customHeight="1" x14ac:dyDescent="0.25">
      <c r="N768" s="24">
        <v>742</v>
      </c>
      <c r="O768" s="31" t="e">
        <v>#N/A</v>
      </c>
      <c r="P768" s="32" t="e">
        <v>#N/A</v>
      </c>
      <c r="R768" s="28">
        <v>742</v>
      </c>
      <c r="S768" s="31">
        <v>5.0682337370118766</v>
      </c>
      <c r="T768" s="31">
        <v>0.58124381303787231</v>
      </c>
      <c r="U768" s="27">
        <v>18</v>
      </c>
    </row>
    <row r="769" spans="14:21" ht="15" customHeight="1" x14ac:dyDescent="0.25">
      <c r="N769" s="24">
        <v>743</v>
      </c>
      <c r="O769" s="31" t="e">
        <v>#N/A</v>
      </c>
      <c r="P769" s="32" t="e">
        <v>#N/A</v>
      </c>
      <c r="R769" s="28">
        <v>743</v>
      </c>
      <c r="S769" s="31">
        <v>5.0655153023294321</v>
      </c>
      <c r="T769" s="31">
        <v>0.58109819889068604</v>
      </c>
      <c r="U769" s="27">
        <v>18</v>
      </c>
    </row>
    <row r="770" spans="14:21" ht="15" customHeight="1" x14ac:dyDescent="0.25">
      <c r="N770" s="24">
        <v>744</v>
      </c>
      <c r="O770" s="31" t="e">
        <v>#N/A</v>
      </c>
      <c r="P770" s="32" t="e">
        <v>#N/A</v>
      </c>
      <c r="R770" s="28">
        <v>744</v>
      </c>
      <c r="S770" s="31">
        <v>5.0674373071567569</v>
      </c>
      <c r="T770" s="31">
        <v>0.58095258474349976</v>
      </c>
      <c r="U770" s="27">
        <v>18</v>
      </c>
    </row>
    <row r="771" spans="14:21" ht="15" customHeight="1" x14ac:dyDescent="0.25">
      <c r="N771" s="24">
        <v>745</v>
      </c>
      <c r="O771" s="31" t="e">
        <v>#N/A</v>
      </c>
      <c r="P771" s="32" t="e">
        <v>#N/A</v>
      </c>
      <c r="R771" s="28">
        <v>745</v>
      </c>
      <c r="S771" s="31">
        <v>5.0731844933472239</v>
      </c>
      <c r="T771" s="31">
        <v>0.58080708980560303</v>
      </c>
      <c r="U771" s="27">
        <v>18</v>
      </c>
    </row>
    <row r="772" spans="14:21" ht="15" customHeight="1" x14ac:dyDescent="0.25">
      <c r="N772" s="24">
        <v>746</v>
      </c>
      <c r="O772" s="31" t="e">
        <v>#N/A</v>
      </c>
      <c r="P772" s="32" t="e">
        <v>#N/A</v>
      </c>
      <c r="R772" s="28">
        <v>746</v>
      </c>
      <c r="S772" s="31">
        <v>5.0721954209950315</v>
      </c>
      <c r="T772" s="31">
        <v>0.5806615948677063</v>
      </c>
      <c r="U772" s="27">
        <v>18</v>
      </c>
    </row>
    <row r="773" spans="14:21" ht="15" customHeight="1" x14ac:dyDescent="0.25">
      <c r="N773" s="24">
        <v>747</v>
      </c>
      <c r="O773" s="31" t="e">
        <v>#N/A</v>
      </c>
      <c r="P773" s="32" t="e">
        <v>#N/A</v>
      </c>
      <c r="R773" s="28">
        <v>747</v>
      </c>
      <c r="S773" s="31">
        <v>5.0677724370124109</v>
      </c>
      <c r="T773" s="31">
        <v>0.58051609992980957</v>
      </c>
      <c r="U773" s="27">
        <v>18</v>
      </c>
    </row>
    <row r="774" spans="14:21" ht="15" customHeight="1" x14ac:dyDescent="0.25">
      <c r="N774" s="24">
        <v>748</v>
      </c>
      <c r="O774" s="31" t="e">
        <v>#N/A</v>
      </c>
      <c r="P774" s="32" t="e">
        <v>#N/A</v>
      </c>
      <c r="R774" s="28">
        <v>748</v>
      </c>
      <c r="S774" s="31">
        <v>5.065774219321141</v>
      </c>
      <c r="T774" s="31">
        <v>0.58037066459655762</v>
      </c>
      <c r="U774" s="27">
        <v>18</v>
      </c>
    </row>
    <row r="775" spans="14:21" ht="15" customHeight="1" x14ac:dyDescent="0.25">
      <c r="N775" s="24">
        <v>749</v>
      </c>
      <c r="O775" s="31" t="e">
        <v>#N/A</v>
      </c>
      <c r="P775" s="32" t="e">
        <v>#N/A</v>
      </c>
      <c r="R775" s="28">
        <v>749</v>
      </c>
      <c r="S775" s="31">
        <v>5.0659444717554942</v>
      </c>
      <c r="T775" s="31">
        <v>0.58022528886795044</v>
      </c>
      <c r="U775" s="27">
        <v>18</v>
      </c>
    </row>
    <row r="776" spans="14:21" ht="15" customHeight="1" x14ac:dyDescent="0.25">
      <c r="N776" s="24">
        <v>750</v>
      </c>
      <c r="O776" s="31" t="e">
        <v>#N/A</v>
      </c>
      <c r="P776" s="32" t="e">
        <v>#N/A</v>
      </c>
      <c r="R776" s="28">
        <v>750</v>
      </c>
      <c r="S776" s="31">
        <v>5.06581814099789</v>
      </c>
      <c r="T776" s="31">
        <v>0.58007991313934326</v>
      </c>
      <c r="U776" s="27">
        <v>18</v>
      </c>
    </row>
    <row r="777" spans="14:21" ht="15" customHeight="1" x14ac:dyDescent="0.25">
      <c r="N777" s="24">
        <v>751</v>
      </c>
      <c r="O777" s="31" t="e">
        <v>#N/A</v>
      </c>
      <c r="P777" s="32" t="e">
        <v>#N/A</v>
      </c>
      <c r="R777" s="28">
        <v>751</v>
      </c>
      <c r="S777" s="31">
        <v>5.0683435710141351</v>
      </c>
      <c r="T777" s="31">
        <v>0.57993459701538086</v>
      </c>
      <c r="U777" s="27">
        <v>17</v>
      </c>
    </row>
    <row r="778" spans="14:21" ht="15" customHeight="1" x14ac:dyDescent="0.25">
      <c r="N778" s="24">
        <v>752</v>
      </c>
      <c r="O778" s="31" t="e">
        <v>#N/A</v>
      </c>
      <c r="P778" s="32" t="e">
        <v>#N/A</v>
      </c>
      <c r="R778" s="28">
        <v>752</v>
      </c>
      <c r="S778" s="31">
        <v>5.0530103440501835</v>
      </c>
      <c r="T778" s="31">
        <v>0.57978928089141846</v>
      </c>
      <c r="U778" s="27">
        <v>17</v>
      </c>
    </row>
    <row r="779" spans="14:21" ht="15" customHeight="1" x14ac:dyDescent="0.25">
      <c r="N779" s="24">
        <v>753</v>
      </c>
      <c r="O779" s="31" t="e">
        <v>#N/A</v>
      </c>
      <c r="P779" s="32" t="e">
        <v>#N/A</v>
      </c>
      <c r="R779" s="28">
        <v>753</v>
      </c>
      <c r="S779" s="31">
        <v>5.0530397498123767</v>
      </c>
      <c r="T779" s="31">
        <v>0.57964408397674561</v>
      </c>
      <c r="U779" s="27">
        <v>17</v>
      </c>
    </row>
    <row r="780" spans="14:21" ht="15" customHeight="1" x14ac:dyDescent="0.25">
      <c r="N780" s="24">
        <v>754</v>
      </c>
      <c r="O780" s="31" t="e">
        <v>#N/A</v>
      </c>
      <c r="P780" s="32" t="e">
        <v>#N/A</v>
      </c>
      <c r="R780" s="28">
        <v>754</v>
      </c>
      <c r="S780" s="31">
        <v>5.0532142097986315</v>
      </c>
      <c r="T780" s="31">
        <v>0.57949882745742798</v>
      </c>
      <c r="U780" s="27">
        <v>17</v>
      </c>
    </row>
    <row r="781" spans="14:21" ht="15" customHeight="1" x14ac:dyDescent="0.25">
      <c r="N781" s="24">
        <v>755</v>
      </c>
      <c r="O781" s="31" t="e">
        <v>#N/A</v>
      </c>
      <c r="P781" s="32" t="e">
        <v>#N/A</v>
      </c>
      <c r="R781" s="28">
        <v>755</v>
      </c>
      <c r="S781" s="31">
        <v>5.0961301184373573</v>
      </c>
      <c r="T781" s="31">
        <v>0.5793536901473999</v>
      </c>
      <c r="U781" s="27">
        <v>17</v>
      </c>
    </row>
    <row r="782" spans="14:21" ht="15" customHeight="1" x14ac:dyDescent="0.25">
      <c r="N782" s="24">
        <v>756</v>
      </c>
      <c r="O782" s="31" t="e">
        <v>#N/A</v>
      </c>
      <c r="P782" s="32" t="e">
        <v>#N/A</v>
      </c>
      <c r="R782" s="28">
        <v>756</v>
      </c>
      <c r="S782" s="31">
        <v>5.10017071957851</v>
      </c>
      <c r="T782" s="31">
        <v>0.57920855283737183</v>
      </c>
      <c r="U782" s="27">
        <v>17</v>
      </c>
    </row>
    <row r="783" spans="14:21" ht="15" customHeight="1" x14ac:dyDescent="0.25">
      <c r="N783" s="24">
        <v>757</v>
      </c>
      <c r="O783" s="31" t="e">
        <v>#N/A</v>
      </c>
      <c r="P783" s="32" t="e">
        <v>#N/A</v>
      </c>
      <c r="R783" s="28">
        <v>757</v>
      </c>
      <c r="S783" s="31">
        <v>5.1020575586749199</v>
      </c>
      <c r="T783" s="31">
        <v>0.57906341552734375</v>
      </c>
      <c r="U783" s="27">
        <v>17</v>
      </c>
    </row>
    <row r="784" spans="14:21" ht="15" customHeight="1" x14ac:dyDescent="0.25">
      <c r="N784" s="24">
        <v>758</v>
      </c>
      <c r="O784" s="31" t="e">
        <v>#N/A</v>
      </c>
      <c r="P784" s="32" t="e">
        <v>#N/A</v>
      </c>
      <c r="R784" s="28">
        <v>758</v>
      </c>
      <c r="S784" s="31">
        <v>5.1097166805814584</v>
      </c>
      <c r="T784" s="31">
        <v>0.57891833782196045</v>
      </c>
      <c r="U784" s="27">
        <v>17</v>
      </c>
    </row>
    <row r="785" spans="14:21" ht="15" customHeight="1" x14ac:dyDescent="0.25">
      <c r="N785" s="24">
        <v>759</v>
      </c>
      <c r="O785" s="31" t="e">
        <v>#N/A</v>
      </c>
      <c r="P785" s="32" t="e">
        <v>#N/A</v>
      </c>
      <c r="R785" s="28">
        <v>759</v>
      </c>
      <c r="S785" s="31">
        <v>5.1097167477805661</v>
      </c>
      <c r="T785" s="31">
        <v>0.57877331972122192</v>
      </c>
      <c r="U785" s="27">
        <v>17</v>
      </c>
    </row>
    <row r="786" spans="14:21" ht="15" customHeight="1" x14ac:dyDescent="0.25">
      <c r="N786" s="24">
        <v>760</v>
      </c>
      <c r="O786" s="31" t="e">
        <v>#N/A</v>
      </c>
      <c r="P786" s="32" t="e">
        <v>#N/A</v>
      </c>
      <c r="R786" s="28">
        <v>760</v>
      </c>
      <c r="S786" s="31">
        <v>5.103337237171055</v>
      </c>
      <c r="T786" s="31">
        <v>0.5786283016204834</v>
      </c>
      <c r="U786" s="27">
        <v>17</v>
      </c>
    </row>
    <row r="787" spans="14:21" ht="15" customHeight="1" x14ac:dyDescent="0.25">
      <c r="N787" s="24">
        <v>761</v>
      </c>
      <c r="O787" s="31" t="e">
        <v>#N/A</v>
      </c>
      <c r="P787" s="32" t="e">
        <v>#N/A</v>
      </c>
      <c r="R787" s="28">
        <v>761</v>
      </c>
      <c r="S787" s="31">
        <v>5.1264427442933034</v>
      </c>
      <c r="T787" s="31">
        <v>0.57848334312438965</v>
      </c>
      <c r="U787" s="27">
        <v>17</v>
      </c>
    </row>
    <row r="788" spans="14:21" ht="15" customHeight="1" x14ac:dyDescent="0.25">
      <c r="N788" s="24">
        <v>762</v>
      </c>
      <c r="O788" s="31" t="e">
        <v>#N/A</v>
      </c>
      <c r="P788" s="32" t="e">
        <v>#N/A</v>
      </c>
      <c r="R788" s="28">
        <v>762</v>
      </c>
      <c r="S788" s="31">
        <v>5.1268836004694185</v>
      </c>
      <c r="T788" s="31">
        <v>0.57833844423294067</v>
      </c>
      <c r="U788" s="27">
        <v>17</v>
      </c>
    </row>
    <row r="789" spans="14:21" ht="15" customHeight="1" x14ac:dyDescent="0.25">
      <c r="N789" s="24">
        <v>763</v>
      </c>
      <c r="O789" s="31" t="e">
        <v>#N/A</v>
      </c>
      <c r="P789" s="32" t="e">
        <v>#N/A</v>
      </c>
      <c r="R789" s="28">
        <v>763</v>
      </c>
      <c r="S789" s="31">
        <v>5.1409125282587178</v>
      </c>
      <c r="T789" s="31">
        <v>0.5781935453414917</v>
      </c>
      <c r="U789" s="27">
        <v>17</v>
      </c>
    </row>
    <row r="790" spans="14:21" ht="15" customHeight="1" x14ac:dyDescent="0.25">
      <c r="N790" s="24">
        <v>764</v>
      </c>
      <c r="O790" s="31" t="e">
        <v>#N/A</v>
      </c>
      <c r="P790" s="32" t="e">
        <v>#N/A</v>
      </c>
      <c r="R790" s="28">
        <v>764</v>
      </c>
      <c r="S790" s="31">
        <v>5.1511212314347556</v>
      </c>
      <c r="T790" s="31">
        <v>0.5780487060546875</v>
      </c>
      <c r="U790" s="27">
        <v>17</v>
      </c>
    </row>
    <row r="791" spans="14:21" ht="15" customHeight="1" x14ac:dyDescent="0.25">
      <c r="N791" s="24">
        <v>765</v>
      </c>
      <c r="O791" s="31" t="e">
        <v>#N/A</v>
      </c>
      <c r="P791" s="32" t="e">
        <v>#N/A</v>
      </c>
      <c r="R791" s="28">
        <v>765</v>
      </c>
      <c r="S791" s="31">
        <v>5.1488829552689799</v>
      </c>
      <c r="T791" s="31">
        <v>0.57790392637252808</v>
      </c>
      <c r="U791" s="27">
        <v>17</v>
      </c>
    </row>
    <row r="792" spans="14:21" ht="15" customHeight="1" x14ac:dyDescent="0.25">
      <c r="N792" s="24">
        <v>766</v>
      </c>
      <c r="O792" s="31" t="e">
        <v>#N/A</v>
      </c>
      <c r="P792" s="32" t="e">
        <v>#N/A</v>
      </c>
      <c r="R792" s="28">
        <v>766</v>
      </c>
      <c r="S792" s="31">
        <v>5.1488024195904547</v>
      </c>
      <c r="T792" s="31">
        <v>0.57775914669036865</v>
      </c>
      <c r="U792" s="27">
        <v>17</v>
      </c>
    </row>
    <row r="793" spans="14:21" ht="15" customHeight="1" x14ac:dyDescent="0.25">
      <c r="N793" s="24">
        <v>767</v>
      </c>
      <c r="O793" s="31" t="e">
        <v>#N/A</v>
      </c>
      <c r="P793" s="32" t="e">
        <v>#N/A</v>
      </c>
      <c r="R793" s="28">
        <v>767</v>
      </c>
      <c r="S793" s="31">
        <v>5.1427659343969614</v>
      </c>
      <c r="T793" s="31">
        <v>0.57761436700820923</v>
      </c>
      <c r="U793" s="27">
        <v>17</v>
      </c>
    </row>
    <row r="794" spans="14:21" ht="15" customHeight="1" x14ac:dyDescent="0.25">
      <c r="N794" s="24">
        <v>768</v>
      </c>
      <c r="O794" s="31" t="e">
        <v>#N/A</v>
      </c>
      <c r="P794" s="32" t="e">
        <v>#N/A</v>
      </c>
      <c r="R794" s="28">
        <v>768</v>
      </c>
      <c r="S794" s="31">
        <v>5.14276749289062</v>
      </c>
      <c r="T794" s="31">
        <v>0.57746964693069458</v>
      </c>
      <c r="U794" s="27">
        <v>17</v>
      </c>
    </row>
    <row r="795" spans="14:21" ht="15" customHeight="1" x14ac:dyDescent="0.25">
      <c r="N795" s="24">
        <v>769</v>
      </c>
      <c r="O795" s="31" t="e">
        <v>#N/A</v>
      </c>
      <c r="P795" s="32" t="e">
        <v>#N/A</v>
      </c>
      <c r="R795" s="28">
        <v>769</v>
      </c>
      <c r="S795" s="31">
        <v>5.1616782654404378</v>
      </c>
      <c r="T795" s="31">
        <v>0.57732498645782471</v>
      </c>
      <c r="U795" s="27">
        <v>17</v>
      </c>
    </row>
    <row r="796" spans="14:21" ht="15" customHeight="1" x14ac:dyDescent="0.25">
      <c r="N796" s="24">
        <v>770</v>
      </c>
      <c r="O796" s="31" t="e">
        <v>#N/A</v>
      </c>
      <c r="P796" s="32" t="e">
        <v>#N/A</v>
      </c>
      <c r="R796" s="28">
        <v>770</v>
      </c>
      <c r="S796" s="31">
        <v>5.1705677500390514</v>
      </c>
      <c r="T796" s="31">
        <v>0.57718038558959961</v>
      </c>
      <c r="U796" s="27">
        <v>17</v>
      </c>
    </row>
    <row r="797" spans="14:21" ht="15" customHeight="1" x14ac:dyDescent="0.25">
      <c r="N797" s="24">
        <v>771</v>
      </c>
      <c r="O797" s="31" t="e">
        <v>#N/A</v>
      </c>
      <c r="P797" s="32" t="e">
        <v>#N/A</v>
      </c>
      <c r="R797" s="28">
        <v>771</v>
      </c>
      <c r="S797" s="31">
        <v>5.1737862845125902</v>
      </c>
      <c r="T797" s="31">
        <v>0.57703578472137451</v>
      </c>
      <c r="U797" s="27">
        <v>17</v>
      </c>
    </row>
    <row r="798" spans="14:21" ht="15" customHeight="1" x14ac:dyDescent="0.25">
      <c r="N798" s="24">
        <v>772</v>
      </c>
      <c r="O798" s="31" t="e">
        <v>#N/A</v>
      </c>
      <c r="P798" s="32" t="e">
        <v>#N/A</v>
      </c>
      <c r="R798" s="28">
        <v>772</v>
      </c>
      <c r="S798" s="31">
        <v>5.1740203599621246</v>
      </c>
      <c r="T798" s="31">
        <v>0.57689124345779419</v>
      </c>
      <c r="U798" s="27">
        <v>17</v>
      </c>
    </row>
    <row r="799" spans="14:21" ht="15" customHeight="1" x14ac:dyDescent="0.25">
      <c r="N799" s="24">
        <v>773</v>
      </c>
      <c r="O799" s="31" t="e">
        <v>#N/A</v>
      </c>
      <c r="P799" s="32" t="e">
        <v>#N/A</v>
      </c>
      <c r="R799" s="28">
        <v>773</v>
      </c>
      <c r="S799" s="31">
        <v>5.1740066771930557</v>
      </c>
      <c r="T799" s="31">
        <v>0.57674670219421387</v>
      </c>
      <c r="U799" s="27">
        <v>17</v>
      </c>
    </row>
    <row r="800" spans="14:21" ht="15" customHeight="1" x14ac:dyDescent="0.25">
      <c r="N800" s="24">
        <v>774</v>
      </c>
      <c r="O800" s="31" t="e">
        <v>#N/A</v>
      </c>
      <c r="P800" s="32" t="e">
        <v>#N/A</v>
      </c>
      <c r="R800" s="28">
        <v>774</v>
      </c>
      <c r="S800" s="31">
        <v>5.20791941892662</v>
      </c>
      <c r="T800" s="31">
        <v>0.57660222053527832</v>
      </c>
      <c r="U800" s="27">
        <v>17</v>
      </c>
    </row>
    <row r="801" spans="14:21" ht="15" customHeight="1" x14ac:dyDescent="0.25">
      <c r="N801" s="24">
        <v>775</v>
      </c>
      <c r="O801" s="31" t="e">
        <v>#N/A</v>
      </c>
      <c r="P801" s="32" t="e">
        <v>#N/A</v>
      </c>
      <c r="R801" s="28">
        <v>775</v>
      </c>
      <c r="S801" s="31">
        <v>5.2092809858919775</v>
      </c>
      <c r="T801" s="31">
        <v>0.57645773887634277</v>
      </c>
      <c r="U801" s="27">
        <v>17</v>
      </c>
    </row>
    <row r="802" spans="14:21" ht="15" customHeight="1" x14ac:dyDescent="0.25">
      <c r="N802" s="24">
        <v>776</v>
      </c>
      <c r="O802" s="31" t="e">
        <v>#N/A</v>
      </c>
      <c r="P802" s="32" t="e">
        <v>#N/A</v>
      </c>
      <c r="R802" s="28">
        <v>776</v>
      </c>
      <c r="S802" s="31">
        <v>5.2082395610864056</v>
      </c>
      <c r="T802" s="31">
        <v>0.576313316822052</v>
      </c>
      <c r="U802" s="27">
        <v>17</v>
      </c>
    </row>
    <row r="803" spans="14:21" ht="15" customHeight="1" x14ac:dyDescent="0.25">
      <c r="N803" s="24">
        <v>777</v>
      </c>
      <c r="O803" s="31" t="e">
        <v>#N/A</v>
      </c>
      <c r="P803" s="32" t="e">
        <v>#N/A</v>
      </c>
      <c r="R803" s="28">
        <v>777</v>
      </c>
      <c r="S803" s="31">
        <v>5.2238136015938599</v>
      </c>
      <c r="T803" s="31">
        <v>0.57616895437240601</v>
      </c>
      <c r="U803" s="27">
        <v>17</v>
      </c>
    </row>
    <row r="804" spans="14:21" ht="15" customHeight="1" x14ac:dyDescent="0.25">
      <c r="N804" s="24">
        <v>778</v>
      </c>
      <c r="O804" s="31" t="e">
        <v>#N/A</v>
      </c>
      <c r="P804" s="32" t="e">
        <v>#N/A</v>
      </c>
      <c r="R804" s="28">
        <v>778</v>
      </c>
      <c r="S804" s="31">
        <v>5.2244607113630144</v>
      </c>
      <c r="T804" s="31">
        <v>0.57602459192276001</v>
      </c>
      <c r="U804" s="27">
        <v>17</v>
      </c>
    </row>
    <row r="805" spans="14:21" ht="15" customHeight="1" x14ac:dyDescent="0.25">
      <c r="N805" s="24">
        <v>779</v>
      </c>
      <c r="O805" s="31" t="e">
        <v>#N/A</v>
      </c>
      <c r="P805" s="32" t="e">
        <v>#N/A</v>
      </c>
      <c r="R805" s="28">
        <v>779</v>
      </c>
      <c r="S805" s="31">
        <v>5.213173072413964</v>
      </c>
      <c r="T805" s="31">
        <v>0.57588028907775879</v>
      </c>
      <c r="U805" s="27">
        <v>17</v>
      </c>
    </row>
    <row r="806" spans="14:21" ht="15" customHeight="1" x14ac:dyDescent="0.25">
      <c r="N806" s="24">
        <v>780</v>
      </c>
      <c r="O806" s="31" t="e">
        <v>#N/A</v>
      </c>
      <c r="P806" s="32" t="e">
        <v>#N/A</v>
      </c>
      <c r="R806" s="28">
        <v>780</v>
      </c>
      <c r="S806" s="31">
        <v>5.1939536945374307</v>
      </c>
      <c r="T806" s="31">
        <v>0.57573604583740234</v>
      </c>
      <c r="U806" s="27">
        <v>17</v>
      </c>
    </row>
    <row r="807" spans="14:21" ht="15" customHeight="1" x14ac:dyDescent="0.25">
      <c r="N807" s="24">
        <v>781</v>
      </c>
      <c r="O807" s="31" t="e">
        <v>#N/A</v>
      </c>
      <c r="P807" s="32" t="e">
        <v>#N/A</v>
      </c>
      <c r="R807" s="28">
        <v>781</v>
      </c>
      <c r="S807" s="31">
        <v>5.1704698752896405</v>
      </c>
      <c r="T807" s="31">
        <v>0.5755918025970459</v>
      </c>
      <c r="U807" s="27">
        <v>17</v>
      </c>
    </row>
    <row r="808" spans="14:21" ht="15" customHeight="1" x14ac:dyDescent="0.25">
      <c r="N808" s="24">
        <v>782</v>
      </c>
      <c r="O808" s="31" t="e">
        <v>#N/A</v>
      </c>
      <c r="P808" s="32" t="e">
        <v>#N/A</v>
      </c>
      <c r="R808" s="28">
        <v>782</v>
      </c>
      <c r="S808" s="31">
        <v>5.1764555329111603</v>
      </c>
      <c r="T808" s="31">
        <v>0.57544761896133423</v>
      </c>
      <c r="U808" s="27">
        <v>17</v>
      </c>
    </row>
    <row r="809" spans="14:21" ht="15" customHeight="1" x14ac:dyDescent="0.25">
      <c r="N809" s="24">
        <v>783</v>
      </c>
      <c r="O809" s="31" t="e">
        <v>#N/A</v>
      </c>
      <c r="P809" s="32" t="e">
        <v>#N/A</v>
      </c>
      <c r="R809" s="28">
        <v>783</v>
      </c>
      <c r="S809" s="31">
        <v>5.1688283336017848</v>
      </c>
      <c r="T809" s="31">
        <v>0.57530343532562256</v>
      </c>
      <c r="U809" s="27">
        <v>17</v>
      </c>
    </row>
    <row r="810" spans="14:21" ht="15" customHeight="1" x14ac:dyDescent="0.25">
      <c r="N810" s="24">
        <v>784</v>
      </c>
      <c r="O810" s="31" t="e">
        <v>#N/A</v>
      </c>
      <c r="P810" s="32" t="e">
        <v>#N/A</v>
      </c>
      <c r="R810" s="28">
        <v>784</v>
      </c>
      <c r="S810" s="31">
        <v>5.1658768495816911</v>
      </c>
      <c r="T810" s="31">
        <v>0.57515931129455566</v>
      </c>
      <c r="U810" s="27">
        <v>17</v>
      </c>
    </row>
    <row r="811" spans="14:21" ht="15" customHeight="1" x14ac:dyDescent="0.25">
      <c r="N811" s="24">
        <v>785</v>
      </c>
      <c r="O811" s="31" t="e">
        <v>#N/A</v>
      </c>
      <c r="P811" s="32" t="e">
        <v>#N/A</v>
      </c>
      <c r="R811" s="28">
        <v>785</v>
      </c>
      <c r="S811" s="31">
        <v>5.1664527570057075</v>
      </c>
      <c r="T811" s="31">
        <v>0.57501524686813354</v>
      </c>
      <c r="U811" s="27">
        <v>17</v>
      </c>
    </row>
    <row r="812" spans="14:21" ht="15" customHeight="1" x14ac:dyDescent="0.25">
      <c r="N812" s="24">
        <v>786</v>
      </c>
      <c r="O812" s="31" t="e">
        <v>#N/A</v>
      </c>
      <c r="P812" s="32" t="e">
        <v>#N/A</v>
      </c>
      <c r="R812" s="28">
        <v>786</v>
      </c>
      <c r="S812" s="31">
        <v>5.1665237318038182</v>
      </c>
      <c r="T812" s="31">
        <v>0.57487118244171143</v>
      </c>
      <c r="U812" s="27">
        <v>17</v>
      </c>
    </row>
    <row r="813" spans="14:21" ht="15" customHeight="1" x14ac:dyDescent="0.25">
      <c r="N813" s="24">
        <v>787</v>
      </c>
      <c r="O813" s="31" t="e">
        <v>#N/A</v>
      </c>
      <c r="P813" s="32" t="e">
        <v>#N/A</v>
      </c>
      <c r="R813" s="28">
        <v>787</v>
      </c>
      <c r="S813" s="31">
        <v>5.1663000691533219</v>
      </c>
      <c r="T813" s="31">
        <v>0.57472717761993408</v>
      </c>
      <c r="U813" s="27">
        <v>17</v>
      </c>
    </row>
    <row r="814" spans="14:21" ht="15" customHeight="1" x14ac:dyDescent="0.25">
      <c r="N814" s="24">
        <v>788</v>
      </c>
      <c r="O814" s="31" t="e">
        <v>#N/A</v>
      </c>
      <c r="P814" s="32" t="e">
        <v>#N/A</v>
      </c>
      <c r="R814" s="28">
        <v>788</v>
      </c>
      <c r="S814" s="31">
        <v>5.1663007249402186</v>
      </c>
      <c r="T814" s="31">
        <v>0.57458317279815674</v>
      </c>
      <c r="U814" s="27">
        <v>17</v>
      </c>
    </row>
    <row r="815" spans="14:21" ht="15" customHeight="1" x14ac:dyDescent="0.25">
      <c r="N815" s="24">
        <v>789</v>
      </c>
      <c r="O815" s="31" t="e">
        <v>#N/A</v>
      </c>
      <c r="P815" s="32" t="e">
        <v>#N/A</v>
      </c>
      <c r="R815" s="28">
        <v>789</v>
      </c>
      <c r="S815" s="31">
        <v>5.1602428161453702</v>
      </c>
      <c r="T815" s="31">
        <v>0.57443922758102417</v>
      </c>
      <c r="U815" s="27">
        <v>17</v>
      </c>
    </row>
    <row r="816" spans="14:21" ht="15" customHeight="1" x14ac:dyDescent="0.25">
      <c r="N816" s="24">
        <v>790</v>
      </c>
      <c r="O816" s="31" t="e">
        <v>#N/A</v>
      </c>
      <c r="P816" s="32" t="e">
        <v>#N/A</v>
      </c>
      <c r="R816" s="28">
        <v>790</v>
      </c>
      <c r="S816" s="31">
        <v>5.1694997502888809</v>
      </c>
      <c r="T816" s="31">
        <v>0.57429534196853638</v>
      </c>
      <c r="U816" s="27">
        <v>17</v>
      </c>
    </row>
    <row r="817" spans="14:21" ht="15" customHeight="1" x14ac:dyDescent="0.25">
      <c r="N817" s="24">
        <v>791</v>
      </c>
      <c r="O817" s="31" t="e">
        <v>#N/A</v>
      </c>
      <c r="P817" s="32" t="e">
        <v>#N/A</v>
      </c>
      <c r="R817" s="28">
        <v>791</v>
      </c>
      <c r="S817" s="31">
        <v>5.1652617204314666</v>
      </c>
      <c r="T817" s="31">
        <v>0.57415145635604858</v>
      </c>
      <c r="U817" s="27">
        <v>17</v>
      </c>
    </row>
    <row r="818" spans="14:21" ht="15" customHeight="1" x14ac:dyDescent="0.25">
      <c r="N818" s="24">
        <v>792</v>
      </c>
      <c r="O818" s="31" t="e">
        <v>#N/A</v>
      </c>
      <c r="P818" s="32" t="e">
        <v>#N/A</v>
      </c>
      <c r="R818" s="28">
        <v>792</v>
      </c>
      <c r="S818" s="31">
        <v>5.1596133001307543</v>
      </c>
      <c r="T818" s="31">
        <v>0.57400763034820557</v>
      </c>
      <c r="U818" s="27">
        <v>17</v>
      </c>
    </row>
    <row r="819" spans="14:21" ht="15" customHeight="1" x14ac:dyDescent="0.25">
      <c r="N819" s="24">
        <v>793</v>
      </c>
      <c r="O819" s="31" t="e">
        <v>#N/A</v>
      </c>
      <c r="P819" s="32" t="e">
        <v>#N/A</v>
      </c>
      <c r="R819" s="28">
        <v>793</v>
      </c>
      <c r="S819" s="31">
        <v>5.1595259816305656</v>
      </c>
      <c r="T819" s="31">
        <v>0.57386380434036255</v>
      </c>
      <c r="U819" s="27">
        <v>17</v>
      </c>
    </row>
    <row r="820" spans="14:21" ht="15" customHeight="1" x14ac:dyDescent="0.25">
      <c r="N820" s="24">
        <v>794</v>
      </c>
      <c r="O820" s="31" t="e">
        <v>#N/A</v>
      </c>
      <c r="P820" s="32" t="e">
        <v>#N/A</v>
      </c>
      <c r="R820" s="28">
        <v>794</v>
      </c>
      <c r="S820" s="31">
        <v>5.1572204812506035</v>
      </c>
      <c r="T820" s="31">
        <v>0.57372003793716431</v>
      </c>
      <c r="U820" s="27">
        <v>17</v>
      </c>
    </row>
    <row r="821" spans="14:21" ht="15" customHeight="1" x14ac:dyDescent="0.25">
      <c r="N821" s="24">
        <v>795</v>
      </c>
      <c r="O821" s="31" t="e">
        <v>#N/A</v>
      </c>
      <c r="P821" s="32" t="e">
        <v>#N/A</v>
      </c>
      <c r="R821" s="28">
        <v>795</v>
      </c>
      <c r="S821" s="31">
        <v>5.1651441521921608</v>
      </c>
      <c r="T821" s="31">
        <v>0.57357633113861084</v>
      </c>
      <c r="U821" s="27">
        <v>17</v>
      </c>
    </row>
    <row r="822" spans="14:21" ht="15" customHeight="1" x14ac:dyDescent="0.25">
      <c r="N822" s="24">
        <v>796</v>
      </c>
      <c r="O822" s="31" t="e">
        <v>#N/A</v>
      </c>
      <c r="P822" s="32" t="e">
        <v>#N/A</v>
      </c>
      <c r="R822" s="28">
        <v>796</v>
      </c>
      <c r="S822" s="31">
        <v>5.1651441536964704</v>
      </c>
      <c r="T822" s="31">
        <v>0.57343262434005737</v>
      </c>
      <c r="U822" s="27">
        <v>17</v>
      </c>
    </row>
    <row r="823" spans="14:21" ht="15" customHeight="1" x14ac:dyDescent="0.25">
      <c r="N823" s="24">
        <v>797</v>
      </c>
      <c r="O823" s="31" t="e">
        <v>#N/A</v>
      </c>
      <c r="P823" s="32" t="e">
        <v>#N/A</v>
      </c>
      <c r="R823" s="28">
        <v>797</v>
      </c>
      <c r="S823" s="31">
        <v>5.1651422549415686</v>
      </c>
      <c r="T823" s="31">
        <v>0.57328897714614868</v>
      </c>
      <c r="U823" s="27">
        <v>17</v>
      </c>
    </row>
    <row r="824" spans="14:21" ht="15" customHeight="1" x14ac:dyDescent="0.25">
      <c r="N824" s="24">
        <v>798</v>
      </c>
      <c r="O824" s="31" t="e">
        <v>#N/A</v>
      </c>
      <c r="P824" s="32" t="e">
        <v>#N/A</v>
      </c>
      <c r="R824" s="28">
        <v>798</v>
      </c>
      <c r="S824" s="31">
        <v>5.2179882221348111</v>
      </c>
      <c r="T824" s="31">
        <v>0.57314532995223999</v>
      </c>
      <c r="U824" s="27">
        <v>17</v>
      </c>
    </row>
    <row r="825" spans="14:21" ht="15" customHeight="1" x14ac:dyDescent="0.25">
      <c r="N825" s="24">
        <v>799</v>
      </c>
      <c r="O825" s="31" t="e">
        <v>#N/A</v>
      </c>
      <c r="P825" s="32" t="e">
        <v>#N/A</v>
      </c>
      <c r="R825" s="28">
        <v>799</v>
      </c>
      <c r="S825" s="31">
        <v>5.2379356768731213</v>
      </c>
      <c r="T825" s="31">
        <v>0.57300174236297607</v>
      </c>
      <c r="U825" s="27">
        <v>17</v>
      </c>
    </row>
    <row r="826" spans="14:21" ht="15" customHeight="1" x14ac:dyDescent="0.25">
      <c r="N826" s="24">
        <v>800</v>
      </c>
      <c r="O826" s="31" t="e">
        <v>#N/A</v>
      </c>
      <c r="P826" s="32" t="e">
        <v>#N/A</v>
      </c>
      <c r="R826" s="28">
        <v>800</v>
      </c>
      <c r="S826" s="31">
        <v>5.2485507171046235</v>
      </c>
      <c r="T826" s="31">
        <v>0.57285821437835693</v>
      </c>
      <c r="U826" s="27">
        <v>17</v>
      </c>
    </row>
    <row r="827" spans="14:21" ht="15" customHeight="1" x14ac:dyDescent="0.25">
      <c r="N827" s="24">
        <v>801</v>
      </c>
      <c r="O827" s="31" t="e">
        <v>#N/A</v>
      </c>
      <c r="P827" s="32" t="e">
        <v>#N/A</v>
      </c>
      <c r="R827" s="28">
        <v>801</v>
      </c>
      <c r="S827" s="31">
        <v>5.2805753072647112</v>
      </c>
      <c r="T827" s="31">
        <v>0.57271468639373779</v>
      </c>
      <c r="U827" s="27">
        <v>17</v>
      </c>
    </row>
    <row r="828" spans="14:21" ht="15" customHeight="1" x14ac:dyDescent="0.25">
      <c r="N828" s="24">
        <v>802</v>
      </c>
      <c r="O828" s="31" t="e">
        <v>#N/A</v>
      </c>
      <c r="P828" s="32" t="e">
        <v>#N/A</v>
      </c>
      <c r="R828" s="28">
        <v>802</v>
      </c>
      <c r="S828" s="31">
        <v>5.2681341008509275</v>
      </c>
      <c r="T828" s="31">
        <v>0.57257121801376343</v>
      </c>
      <c r="U828" s="27">
        <v>17</v>
      </c>
    </row>
    <row r="829" spans="14:21" ht="15" customHeight="1" x14ac:dyDescent="0.25">
      <c r="N829" s="24">
        <v>803</v>
      </c>
      <c r="O829" s="31" t="e">
        <v>#N/A</v>
      </c>
      <c r="P829" s="32" t="e">
        <v>#N/A</v>
      </c>
      <c r="R829" s="28">
        <v>803</v>
      </c>
      <c r="S829" s="31">
        <v>5.2683180771068328</v>
      </c>
      <c r="T829" s="31">
        <v>0.57242780923843384</v>
      </c>
      <c r="U829" s="27">
        <v>17</v>
      </c>
    </row>
    <row r="830" spans="14:21" ht="15" customHeight="1" x14ac:dyDescent="0.25">
      <c r="N830" s="24">
        <v>804</v>
      </c>
      <c r="O830" s="31" t="e">
        <v>#N/A</v>
      </c>
      <c r="P830" s="32" t="e">
        <v>#N/A</v>
      </c>
      <c r="R830" s="28">
        <v>804</v>
      </c>
      <c r="S830" s="31">
        <v>5.268312803764629</v>
      </c>
      <c r="T830" s="31">
        <v>0.57228440046310425</v>
      </c>
      <c r="U830" s="27">
        <v>17</v>
      </c>
    </row>
    <row r="831" spans="14:21" ht="15" customHeight="1" x14ac:dyDescent="0.25">
      <c r="N831" s="24">
        <v>805</v>
      </c>
      <c r="O831" s="31" t="e">
        <v>#N/A</v>
      </c>
      <c r="P831" s="32" t="e">
        <v>#N/A</v>
      </c>
      <c r="R831" s="28">
        <v>805</v>
      </c>
      <c r="S831" s="31">
        <v>5.2637482972907206</v>
      </c>
      <c r="T831" s="31">
        <v>0.57214099168777466</v>
      </c>
      <c r="U831" s="27">
        <v>17</v>
      </c>
    </row>
    <row r="832" spans="14:21" ht="15" customHeight="1" x14ac:dyDescent="0.25">
      <c r="N832" s="24">
        <v>806</v>
      </c>
      <c r="O832" s="31" t="e">
        <v>#N/A</v>
      </c>
      <c r="P832" s="32" t="e">
        <v>#N/A</v>
      </c>
      <c r="R832" s="28">
        <v>806</v>
      </c>
      <c r="S832" s="31">
        <v>5.2688363474496063</v>
      </c>
      <c r="T832" s="31">
        <v>0.57199770212173462</v>
      </c>
      <c r="U832" s="27">
        <v>17</v>
      </c>
    </row>
    <row r="833" spans="14:21" ht="15" customHeight="1" x14ac:dyDescent="0.25">
      <c r="N833" s="24">
        <v>807</v>
      </c>
      <c r="O833" s="31" t="e">
        <v>#N/A</v>
      </c>
      <c r="P833" s="32" t="e">
        <v>#N/A</v>
      </c>
      <c r="R833" s="28">
        <v>807</v>
      </c>
      <c r="S833" s="31">
        <v>5.2689149140100699</v>
      </c>
      <c r="T833" s="31">
        <v>0.5718543529510498</v>
      </c>
      <c r="U833" s="27">
        <v>17</v>
      </c>
    </row>
    <row r="834" spans="14:21" ht="15" customHeight="1" x14ac:dyDescent="0.25">
      <c r="N834" s="24">
        <v>808</v>
      </c>
      <c r="O834" s="31" t="e">
        <v>#N/A</v>
      </c>
      <c r="P834" s="32" t="e">
        <v>#N/A</v>
      </c>
      <c r="R834" s="28">
        <v>808</v>
      </c>
      <c r="S834" s="31">
        <v>5.2755836760596271</v>
      </c>
      <c r="T834" s="31">
        <v>0.57171112298965454</v>
      </c>
      <c r="U834" s="27">
        <v>17</v>
      </c>
    </row>
    <row r="835" spans="14:21" ht="15" customHeight="1" x14ac:dyDescent="0.25">
      <c r="N835" s="24">
        <v>809</v>
      </c>
      <c r="O835" s="31" t="e">
        <v>#N/A</v>
      </c>
      <c r="P835" s="32" t="e">
        <v>#N/A</v>
      </c>
      <c r="R835" s="28">
        <v>809</v>
      </c>
      <c r="S835" s="31">
        <v>5.2755836782501246</v>
      </c>
      <c r="T835" s="31">
        <v>0.57156789302825928</v>
      </c>
      <c r="U835" s="27">
        <v>17</v>
      </c>
    </row>
    <row r="836" spans="14:21" ht="15" customHeight="1" x14ac:dyDescent="0.25">
      <c r="N836" s="24">
        <v>810</v>
      </c>
      <c r="O836" s="31" t="e">
        <v>#N/A</v>
      </c>
      <c r="P836" s="32" t="e">
        <v>#N/A</v>
      </c>
      <c r="R836" s="28">
        <v>810</v>
      </c>
      <c r="S836" s="31">
        <v>5.2755836788883306</v>
      </c>
      <c r="T836" s="31">
        <v>0.57142472267150879</v>
      </c>
      <c r="U836" s="27">
        <v>17</v>
      </c>
    </row>
    <row r="837" spans="14:21" ht="15" customHeight="1" x14ac:dyDescent="0.25">
      <c r="N837" s="24">
        <v>811</v>
      </c>
      <c r="O837" s="31" t="e">
        <v>#N/A</v>
      </c>
      <c r="P837" s="32" t="e">
        <v>#N/A</v>
      </c>
      <c r="R837" s="28">
        <v>811</v>
      </c>
      <c r="S837" s="31">
        <v>5.2850303598864343</v>
      </c>
      <c r="T837" s="31">
        <v>0.5712815523147583</v>
      </c>
      <c r="U837" s="27">
        <v>17</v>
      </c>
    </row>
    <row r="838" spans="14:21" ht="15" customHeight="1" x14ac:dyDescent="0.25">
      <c r="N838" s="24">
        <v>812</v>
      </c>
      <c r="O838" s="31" t="e">
        <v>#N/A</v>
      </c>
      <c r="P838" s="32" t="e">
        <v>#N/A</v>
      </c>
      <c r="R838" s="28">
        <v>812</v>
      </c>
      <c r="S838" s="31">
        <v>5.2760739484423009</v>
      </c>
      <c r="T838" s="31">
        <v>0.57113844156265259</v>
      </c>
      <c r="U838" s="27">
        <v>17</v>
      </c>
    </row>
    <row r="839" spans="14:21" ht="15" customHeight="1" x14ac:dyDescent="0.25">
      <c r="N839" s="24">
        <v>813</v>
      </c>
      <c r="O839" s="31" t="e">
        <v>#N/A</v>
      </c>
      <c r="P839" s="32" t="e">
        <v>#N/A</v>
      </c>
      <c r="R839" s="28">
        <v>813</v>
      </c>
      <c r="S839" s="31">
        <v>5.2793062859282376</v>
      </c>
      <c r="T839" s="31">
        <v>0.57099533081054688</v>
      </c>
      <c r="U839" s="27">
        <v>17</v>
      </c>
    </row>
    <row r="840" spans="14:21" ht="15" customHeight="1" x14ac:dyDescent="0.25">
      <c r="N840" s="24">
        <v>814</v>
      </c>
      <c r="O840" s="31" t="e">
        <v>#N/A</v>
      </c>
      <c r="P840" s="32" t="e">
        <v>#N/A</v>
      </c>
      <c r="R840" s="28">
        <v>814</v>
      </c>
      <c r="S840" s="31">
        <v>5.2903777994176346</v>
      </c>
      <c r="T840" s="31">
        <v>0.57085227966308594</v>
      </c>
      <c r="U840" s="27">
        <v>17</v>
      </c>
    </row>
    <row r="841" spans="14:21" ht="15" customHeight="1" x14ac:dyDescent="0.25">
      <c r="N841" s="24">
        <v>815</v>
      </c>
      <c r="O841" s="31" t="e">
        <v>#N/A</v>
      </c>
      <c r="P841" s="32" t="e">
        <v>#N/A</v>
      </c>
      <c r="R841" s="28">
        <v>815</v>
      </c>
      <c r="S841" s="31">
        <v>5.3675337880414515</v>
      </c>
      <c r="T841" s="31">
        <v>0.57070928812026978</v>
      </c>
      <c r="U841" s="27">
        <v>17</v>
      </c>
    </row>
    <row r="842" spans="14:21" ht="15" customHeight="1" x14ac:dyDescent="0.25">
      <c r="N842" s="24">
        <v>816</v>
      </c>
      <c r="O842" s="31" t="e">
        <v>#N/A</v>
      </c>
      <c r="P842" s="32" t="e">
        <v>#N/A</v>
      </c>
      <c r="R842" s="28">
        <v>816</v>
      </c>
      <c r="S842" s="31">
        <v>5.371477307021391</v>
      </c>
      <c r="T842" s="31">
        <v>0.57056629657745361</v>
      </c>
      <c r="U842" s="27">
        <v>17</v>
      </c>
    </row>
    <row r="843" spans="14:21" ht="15" customHeight="1" x14ac:dyDescent="0.25">
      <c r="N843" s="24">
        <v>817</v>
      </c>
      <c r="O843" s="31" t="e">
        <v>#N/A</v>
      </c>
      <c r="P843" s="32" t="e">
        <v>#N/A</v>
      </c>
      <c r="R843" s="28">
        <v>817</v>
      </c>
      <c r="S843" s="31">
        <v>5.3714773068340813</v>
      </c>
      <c r="T843" s="31">
        <v>0.57042336463928223</v>
      </c>
      <c r="U843" s="27">
        <v>17</v>
      </c>
    </row>
    <row r="844" spans="14:21" ht="15" customHeight="1" x14ac:dyDescent="0.25">
      <c r="N844" s="24">
        <v>818</v>
      </c>
      <c r="O844" s="31" t="e">
        <v>#N/A</v>
      </c>
      <c r="P844" s="32" t="e">
        <v>#N/A</v>
      </c>
      <c r="R844" s="28">
        <v>818</v>
      </c>
      <c r="S844" s="31">
        <v>5.3714768627406881</v>
      </c>
      <c r="T844" s="31">
        <v>0.57028049230575562</v>
      </c>
      <c r="U844" s="27">
        <v>17</v>
      </c>
    </row>
    <row r="845" spans="14:21" ht="15" customHeight="1" x14ac:dyDescent="0.25">
      <c r="N845" s="24">
        <v>819</v>
      </c>
      <c r="O845" s="31" t="e">
        <v>#N/A</v>
      </c>
      <c r="P845" s="32" t="e">
        <v>#N/A</v>
      </c>
      <c r="R845" s="28">
        <v>819</v>
      </c>
      <c r="S845" s="31">
        <v>5.3699113765299868</v>
      </c>
      <c r="T845" s="31">
        <v>0.570137619972229</v>
      </c>
      <c r="U845" s="27">
        <v>17</v>
      </c>
    </row>
    <row r="846" spans="14:21" ht="15" customHeight="1" x14ac:dyDescent="0.25">
      <c r="N846" s="24">
        <v>820</v>
      </c>
      <c r="O846" s="31" t="e">
        <v>#N/A</v>
      </c>
      <c r="P846" s="32" t="e">
        <v>#N/A</v>
      </c>
      <c r="R846" s="28">
        <v>820</v>
      </c>
      <c r="S846" s="31">
        <v>5.3699114044126537</v>
      </c>
      <c r="T846" s="31">
        <v>0.56999474763870239</v>
      </c>
      <c r="U846" s="27">
        <v>17</v>
      </c>
    </row>
    <row r="847" spans="14:21" ht="15" customHeight="1" x14ac:dyDescent="0.25">
      <c r="N847" s="24">
        <v>821</v>
      </c>
      <c r="O847" s="31" t="e">
        <v>#N/A</v>
      </c>
      <c r="P847" s="32" t="e">
        <v>#N/A</v>
      </c>
      <c r="R847" s="28">
        <v>821</v>
      </c>
      <c r="S847" s="31">
        <v>5.373991815694831</v>
      </c>
      <c r="T847" s="31">
        <v>0.56985199451446533</v>
      </c>
      <c r="U847" s="27">
        <v>17</v>
      </c>
    </row>
    <row r="848" spans="14:21" ht="15" customHeight="1" x14ac:dyDescent="0.25">
      <c r="N848" s="24">
        <v>822</v>
      </c>
      <c r="O848" s="31" t="e">
        <v>#N/A</v>
      </c>
      <c r="P848" s="32" t="e">
        <v>#N/A</v>
      </c>
      <c r="R848" s="28">
        <v>822</v>
      </c>
      <c r="S848" s="31">
        <v>5.4077492368225402</v>
      </c>
      <c r="T848" s="31">
        <v>0.56970924139022827</v>
      </c>
      <c r="U848" s="27">
        <v>17</v>
      </c>
    </row>
    <row r="849" spans="14:21" ht="15" customHeight="1" x14ac:dyDescent="0.25">
      <c r="N849" s="24">
        <v>823</v>
      </c>
      <c r="O849" s="31" t="e">
        <v>#N/A</v>
      </c>
      <c r="P849" s="32" t="e">
        <v>#N/A</v>
      </c>
      <c r="R849" s="28">
        <v>823</v>
      </c>
      <c r="S849" s="31">
        <v>5.4060080676382594</v>
      </c>
      <c r="T849" s="31">
        <v>0.56956648826599121</v>
      </c>
      <c r="U849" s="27">
        <v>17</v>
      </c>
    </row>
    <row r="850" spans="14:21" ht="15" customHeight="1" x14ac:dyDescent="0.25">
      <c r="N850" s="24">
        <v>824</v>
      </c>
      <c r="O850" s="31" t="e">
        <v>#N/A</v>
      </c>
      <c r="P850" s="32" t="e">
        <v>#N/A</v>
      </c>
      <c r="R850" s="28">
        <v>824</v>
      </c>
      <c r="S850" s="31">
        <v>5.4206434073301173</v>
      </c>
      <c r="T850" s="31">
        <v>0.56942379474639893</v>
      </c>
      <c r="U850" s="27">
        <v>17</v>
      </c>
    </row>
    <row r="851" spans="14:21" ht="15" customHeight="1" x14ac:dyDescent="0.25">
      <c r="N851" s="24">
        <v>825</v>
      </c>
      <c r="O851" s="31" t="e">
        <v>#N/A</v>
      </c>
      <c r="P851" s="32" t="e">
        <v>#N/A</v>
      </c>
      <c r="R851" s="28">
        <v>825</v>
      </c>
      <c r="S851" s="31">
        <v>5.4203114230055762</v>
      </c>
      <c r="T851" s="31">
        <v>0.56928116083145142</v>
      </c>
      <c r="U851" s="27">
        <v>17</v>
      </c>
    </row>
    <row r="852" spans="14:21" ht="15" customHeight="1" x14ac:dyDescent="0.25">
      <c r="N852" s="24">
        <v>826</v>
      </c>
      <c r="O852" s="31" t="e">
        <v>#N/A</v>
      </c>
      <c r="P852" s="32" t="e">
        <v>#N/A</v>
      </c>
      <c r="R852" s="28">
        <v>826</v>
      </c>
      <c r="S852" s="31">
        <v>5.4290895046871848</v>
      </c>
      <c r="T852" s="31">
        <v>0.56913852691650391</v>
      </c>
      <c r="U852" s="27">
        <v>17</v>
      </c>
    </row>
    <row r="853" spans="14:21" ht="15" customHeight="1" x14ac:dyDescent="0.25">
      <c r="N853" s="24">
        <v>827</v>
      </c>
      <c r="O853" s="31" t="e">
        <v>#N/A</v>
      </c>
      <c r="P853" s="32" t="e">
        <v>#N/A</v>
      </c>
      <c r="R853" s="28">
        <v>827</v>
      </c>
      <c r="S853" s="31">
        <v>5.4206878666506251</v>
      </c>
      <c r="T853" s="31">
        <v>0.56899595260620117</v>
      </c>
      <c r="U853" s="27">
        <v>17</v>
      </c>
    </row>
    <row r="854" spans="14:21" ht="15" customHeight="1" x14ac:dyDescent="0.25">
      <c r="N854" s="24">
        <v>828</v>
      </c>
      <c r="O854" s="31" t="e">
        <v>#N/A</v>
      </c>
      <c r="P854" s="32" t="e">
        <v>#N/A</v>
      </c>
      <c r="R854" s="28">
        <v>828</v>
      </c>
      <c r="S854" s="31">
        <v>5.4264660139690957</v>
      </c>
      <c r="T854" s="31">
        <v>0.56885343790054321</v>
      </c>
      <c r="U854" s="27">
        <v>17</v>
      </c>
    </row>
    <row r="855" spans="14:21" ht="15" customHeight="1" x14ac:dyDescent="0.25">
      <c r="N855" s="24">
        <v>829</v>
      </c>
      <c r="O855" s="31" t="e">
        <v>#N/A</v>
      </c>
      <c r="P855" s="32" t="e">
        <v>#N/A</v>
      </c>
      <c r="R855" s="28">
        <v>829</v>
      </c>
      <c r="S855" s="31">
        <v>5.4265636888249507</v>
      </c>
      <c r="T855" s="31">
        <v>0.56871092319488525</v>
      </c>
      <c r="U855" s="27">
        <v>17</v>
      </c>
    </row>
    <row r="856" spans="14:21" ht="15" customHeight="1" x14ac:dyDescent="0.25">
      <c r="N856" s="24">
        <v>830</v>
      </c>
      <c r="O856" s="31" t="e">
        <v>#N/A</v>
      </c>
      <c r="P856" s="32" t="e">
        <v>#N/A</v>
      </c>
      <c r="R856" s="28">
        <v>830</v>
      </c>
      <c r="S856" s="31">
        <v>5.4242922541736176</v>
      </c>
      <c r="T856" s="31">
        <v>0.56856840848922729</v>
      </c>
      <c r="U856" s="27">
        <v>17</v>
      </c>
    </row>
    <row r="857" spans="14:21" ht="15" customHeight="1" x14ac:dyDescent="0.25">
      <c r="N857" s="24">
        <v>831</v>
      </c>
      <c r="O857" s="31" t="e">
        <v>#N/A</v>
      </c>
      <c r="P857" s="32" t="e">
        <v>#N/A</v>
      </c>
      <c r="R857" s="28">
        <v>831</v>
      </c>
      <c r="S857" s="31">
        <v>5.3783857233700907</v>
      </c>
      <c r="T857" s="31">
        <v>0.56842601299285889</v>
      </c>
      <c r="U857" s="27">
        <v>17</v>
      </c>
    </row>
    <row r="858" spans="14:21" ht="15" customHeight="1" x14ac:dyDescent="0.25">
      <c r="N858" s="24">
        <v>832</v>
      </c>
      <c r="O858" s="31" t="e">
        <v>#N/A</v>
      </c>
      <c r="P858" s="32" t="e">
        <v>#N/A</v>
      </c>
      <c r="R858" s="28">
        <v>832</v>
      </c>
      <c r="S858" s="31">
        <v>5.3722028013866732</v>
      </c>
      <c r="T858" s="31">
        <v>0.5682835578918457</v>
      </c>
      <c r="U858" s="27">
        <v>17</v>
      </c>
    </row>
    <row r="859" spans="14:21" ht="15" customHeight="1" x14ac:dyDescent="0.25">
      <c r="N859" s="24">
        <v>833</v>
      </c>
      <c r="O859" s="31" t="e">
        <v>#N/A</v>
      </c>
      <c r="P859" s="32" t="e">
        <v>#N/A</v>
      </c>
      <c r="R859" s="28">
        <v>833</v>
      </c>
      <c r="S859" s="31">
        <v>5.3725481951225484</v>
      </c>
      <c r="T859" s="31">
        <v>0.56814122200012207</v>
      </c>
      <c r="U859" s="27">
        <v>17</v>
      </c>
    </row>
    <row r="860" spans="14:21" ht="15" customHeight="1" x14ac:dyDescent="0.25">
      <c r="N860" s="24">
        <v>834</v>
      </c>
      <c r="O860" s="31" t="e">
        <v>#N/A</v>
      </c>
      <c r="P860" s="32" t="e">
        <v>#N/A</v>
      </c>
      <c r="R860" s="28">
        <v>834</v>
      </c>
      <c r="S860" s="31">
        <v>5.3725484711403704</v>
      </c>
      <c r="T860" s="31">
        <v>0.56799888610839844</v>
      </c>
      <c r="U860" s="27">
        <v>17</v>
      </c>
    </row>
    <row r="861" spans="14:21" ht="15" customHeight="1" x14ac:dyDescent="0.25">
      <c r="N861" s="24">
        <v>835</v>
      </c>
      <c r="O861" s="31" t="e">
        <v>#N/A</v>
      </c>
      <c r="P861" s="32" t="e">
        <v>#N/A</v>
      </c>
      <c r="R861" s="28">
        <v>835</v>
      </c>
      <c r="S861" s="31">
        <v>5.3725605779449603</v>
      </c>
      <c r="T861" s="31">
        <v>0.56785660982131958</v>
      </c>
      <c r="U861" s="27">
        <v>16</v>
      </c>
    </row>
    <row r="862" spans="14:21" ht="15" customHeight="1" x14ac:dyDescent="0.25">
      <c r="N862" s="24">
        <v>836</v>
      </c>
      <c r="O862" s="31" t="e">
        <v>#N/A</v>
      </c>
      <c r="P862" s="32" t="e">
        <v>#N/A</v>
      </c>
      <c r="R862" s="28">
        <v>836</v>
      </c>
      <c r="S862" s="31">
        <v>5.374763685035906</v>
      </c>
      <c r="T862" s="31">
        <v>0.56771433353424072</v>
      </c>
      <c r="U862" s="27">
        <v>16</v>
      </c>
    </row>
    <row r="863" spans="14:21" ht="15" customHeight="1" x14ac:dyDescent="0.25">
      <c r="N863" s="24">
        <v>837</v>
      </c>
      <c r="O863" s="31" t="e">
        <v>#N/A</v>
      </c>
      <c r="P863" s="32" t="e">
        <v>#N/A</v>
      </c>
      <c r="R863" s="28">
        <v>837</v>
      </c>
      <c r="S863" s="31">
        <v>5.3722388770348743</v>
      </c>
      <c r="T863" s="31">
        <v>0.56757211685180664</v>
      </c>
      <c r="U863" s="27">
        <v>16</v>
      </c>
    </row>
    <row r="864" spans="14:21" ht="15" customHeight="1" x14ac:dyDescent="0.25">
      <c r="N864" s="24">
        <v>838</v>
      </c>
      <c r="O864" s="31" t="e">
        <v>#N/A</v>
      </c>
      <c r="P864" s="32" t="e">
        <v>#N/A</v>
      </c>
      <c r="R864" s="28">
        <v>838</v>
      </c>
      <c r="S864" s="31">
        <v>5.3768818608538167</v>
      </c>
      <c r="T864" s="31">
        <v>0.56742990016937256</v>
      </c>
      <c r="U864" s="27">
        <v>16</v>
      </c>
    </row>
    <row r="865" spans="14:21" ht="15" customHeight="1" x14ac:dyDescent="0.25">
      <c r="N865" s="24">
        <v>839</v>
      </c>
      <c r="O865" s="31" t="e">
        <v>#N/A</v>
      </c>
      <c r="P865" s="32" t="e">
        <v>#N/A</v>
      </c>
      <c r="R865" s="28">
        <v>839</v>
      </c>
      <c r="S865" s="31">
        <v>5.3768870863058371</v>
      </c>
      <c r="T865" s="31">
        <v>0.56728774309158325</v>
      </c>
      <c r="U865" s="27">
        <v>16</v>
      </c>
    </row>
    <row r="866" spans="14:21" ht="15" customHeight="1" x14ac:dyDescent="0.25">
      <c r="N866" s="24">
        <v>840</v>
      </c>
      <c r="O866" s="31" t="e">
        <v>#N/A</v>
      </c>
      <c r="P866" s="32" t="e">
        <v>#N/A</v>
      </c>
      <c r="R866" s="28">
        <v>840</v>
      </c>
      <c r="S866" s="31">
        <v>5.3768893463998548</v>
      </c>
      <c r="T866" s="31">
        <v>0.56714564561843872</v>
      </c>
      <c r="U866" s="27">
        <v>16</v>
      </c>
    </row>
    <row r="867" spans="14:21" ht="15" customHeight="1" x14ac:dyDescent="0.25">
      <c r="N867" s="24">
        <v>841</v>
      </c>
      <c r="O867" s="31" t="e">
        <v>#N/A</v>
      </c>
      <c r="P867" s="32" t="e">
        <v>#N/A</v>
      </c>
      <c r="R867" s="28">
        <v>841</v>
      </c>
      <c r="S867" s="31">
        <v>5.3791988957402905</v>
      </c>
      <c r="T867" s="31">
        <v>0.56700354814529419</v>
      </c>
      <c r="U867" s="27">
        <v>16</v>
      </c>
    </row>
    <row r="868" spans="14:21" ht="15" customHeight="1" x14ac:dyDescent="0.25">
      <c r="N868" s="24">
        <v>842</v>
      </c>
      <c r="O868" s="31" t="e">
        <v>#N/A</v>
      </c>
      <c r="P868" s="32" t="e">
        <v>#N/A</v>
      </c>
      <c r="R868" s="28">
        <v>842</v>
      </c>
      <c r="S868" s="31">
        <v>5.3606626554819155</v>
      </c>
      <c r="T868" s="31">
        <v>0.56686151027679443</v>
      </c>
      <c r="U868" s="27">
        <v>16</v>
      </c>
    </row>
    <row r="869" spans="14:21" ht="15" customHeight="1" x14ac:dyDescent="0.25">
      <c r="N869" s="24">
        <v>843</v>
      </c>
      <c r="O869" s="31" t="e">
        <v>#N/A</v>
      </c>
      <c r="P869" s="32" t="e">
        <v>#N/A</v>
      </c>
      <c r="R869" s="28">
        <v>843</v>
      </c>
      <c r="S869" s="31">
        <v>5.3593392148279335</v>
      </c>
      <c r="T869" s="31">
        <v>0.56671953201293945</v>
      </c>
      <c r="U869" s="27">
        <v>16</v>
      </c>
    </row>
    <row r="870" spans="14:21" ht="15" customHeight="1" x14ac:dyDescent="0.25">
      <c r="N870" s="24">
        <v>844</v>
      </c>
      <c r="O870" s="31" t="e">
        <v>#N/A</v>
      </c>
      <c r="P870" s="32" t="e">
        <v>#N/A</v>
      </c>
      <c r="R870" s="28">
        <v>844</v>
      </c>
      <c r="S870" s="31">
        <v>5.3549129836684797</v>
      </c>
      <c r="T870" s="31">
        <v>0.56657755374908447</v>
      </c>
      <c r="U870" s="27">
        <v>16</v>
      </c>
    </row>
    <row r="871" spans="14:21" ht="15" customHeight="1" x14ac:dyDescent="0.25">
      <c r="N871" s="24">
        <v>845</v>
      </c>
      <c r="O871" s="31" t="e">
        <v>#N/A</v>
      </c>
      <c r="P871" s="32" t="e">
        <v>#N/A</v>
      </c>
      <c r="R871" s="28">
        <v>845</v>
      </c>
      <c r="S871" s="31">
        <v>5.3542062005610562</v>
      </c>
      <c r="T871" s="31">
        <v>0.56643557548522949</v>
      </c>
      <c r="U871" s="27">
        <v>16</v>
      </c>
    </row>
    <row r="872" spans="14:21" ht="15" customHeight="1" x14ac:dyDescent="0.25">
      <c r="N872" s="24">
        <v>846</v>
      </c>
      <c r="O872" s="31" t="e">
        <v>#N/A</v>
      </c>
      <c r="P872" s="32" t="e">
        <v>#N/A</v>
      </c>
      <c r="R872" s="28">
        <v>846</v>
      </c>
      <c r="S872" s="31">
        <v>5.3538268775594702</v>
      </c>
      <c r="T872" s="31">
        <v>0.56629371643066406</v>
      </c>
      <c r="U872" s="27">
        <v>16</v>
      </c>
    </row>
    <row r="873" spans="14:21" ht="15" customHeight="1" x14ac:dyDescent="0.25">
      <c r="N873" s="24">
        <v>847</v>
      </c>
      <c r="O873" s="31" t="e">
        <v>#N/A</v>
      </c>
      <c r="P873" s="32" t="e">
        <v>#N/A</v>
      </c>
      <c r="R873" s="28">
        <v>847</v>
      </c>
      <c r="S873" s="31">
        <v>5.3642471261993352</v>
      </c>
      <c r="T873" s="31">
        <v>0.56615179777145386</v>
      </c>
      <c r="U873" s="27">
        <v>16</v>
      </c>
    </row>
    <row r="874" spans="14:21" ht="15" customHeight="1" x14ac:dyDescent="0.25">
      <c r="N874" s="24">
        <v>848</v>
      </c>
      <c r="O874" s="31" t="e">
        <v>#N/A</v>
      </c>
      <c r="P874" s="32" t="e">
        <v>#N/A</v>
      </c>
      <c r="R874" s="28">
        <v>848</v>
      </c>
      <c r="S874" s="31">
        <v>5.3654048059911759</v>
      </c>
      <c r="T874" s="31">
        <v>0.5660099983215332</v>
      </c>
      <c r="U874" s="27">
        <v>16</v>
      </c>
    </row>
    <row r="875" spans="14:21" ht="15" customHeight="1" x14ac:dyDescent="0.25">
      <c r="N875" s="24">
        <v>849</v>
      </c>
      <c r="O875" s="31" t="e">
        <v>#N/A</v>
      </c>
      <c r="P875" s="32" t="e">
        <v>#N/A</v>
      </c>
      <c r="R875" s="28">
        <v>849</v>
      </c>
      <c r="S875" s="31">
        <v>5.3408151042823508</v>
      </c>
      <c r="T875" s="31">
        <v>0.56586819887161255</v>
      </c>
      <c r="U875" s="27">
        <v>16</v>
      </c>
    </row>
    <row r="876" spans="14:21" ht="15" customHeight="1" x14ac:dyDescent="0.25">
      <c r="N876" s="24">
        <v>850</v>
      </c>
      <c r="O876" s="31" t="e">
        <v>#N/A</v>
      </c>
      <c r="P876" s="32" t="e">
        <v>#N/A</v>
      </c>
      <c r="R876" s="28">
        <v>850</v>
      </c>
      <c r="S876" s="31">
        <v>5.3903256145578853</v>
      </c>
      <c r="T876" s="31">
        <v>0.56572639942169189</v>
      </c>
      <c r="U876" s="27">
        <v>16</v>
      </c>
    </row>
    <row r="877" spans="14:21" ht="15" customHeight="1" x14ac:dyDescent="0.25">
      <c r="N877" s="24">
        <v>851</v>
      </c>
      <c r="O877" s="31" t="e">
        <v>#N/A</v>
      </c>
      <c r="P877" s="32" t="e">
        <v>#N/A</v>
      </c>
      <c r="R877" s="28">
        <v>851</v>
      </c>
      <c r="S877" s="31">
        <v>5.4214815374889556</v>
      </c>
      <c r="T877" s="31">
        <v>0.56558471918106079</v>
      </c>
      <c r="U877" s="27">
        <v>16</v>
      </c>
    </row>
    <row r="878" spans="14:21" ht="15" customHeight="1" x14ac:dyDescent="0.25">
      <c r="N878" s="24">
        <v>852</v>
      </c>
      <c r="O878" s="31" t="e">
        <v>#N/A</v>
      </c>
      <c r="P878" s="32" t="e">
        <v>#N/A</v>
      </c>
      <c r="R878" s="28">
        <v>852</v>
      </c>
      <c r="S878" s="31">
        <v>5.4212776402124492</v>
      </c>
      <c r="T878" s="31">
        <v>0.56544303894042969</v>
      </c>
      <c r="U878" s="27">
        <v>16</v>
      </c>
    </row>
    <row r="879" spans="14:21" ht="15" customHeight="1" x14ac:dyDescent="0.25">
      <c r="N879" s="24">
        <v>853</v>
      </c>
      <c r="O879" s="31" t="e">
        <v>#N/A</v>
      </c>
      <c r="P879" s="32" t="e">
        <v>#N/A</v>
      </c>
      <c r="R879" s="28">
        <v>853</v>
      </c>
      <c r="S879" s="31">
        <v>5.4213108845581521</v>
      </c>
      <c r="T879" s="31">
        <v>0.56530135869979858</v>
      </c>
      <c r="U879" s="27">
        <v>16</v>
      </c>
    </row>
    <row r="880" spans="14:21" ht="15" customHeight="1" x14ac:dyDescent="0.25">
      <c r="N880" s="24">
        <v>854</v>
      </c>
      <c r="O880" s="31" t="e">
        <v>#N/A</v>
      </c>
      <c r="P880" s="32" t="e">
        <v>#N/A</v>
      </c>
      <c r="R880" s="28">
        <v>854</v>
      </c>
      <c r="S880" s="31">
        <v>5.4213253290289645</v>
      </c>
      <c r="T880" s="31">
        <v>0.56515973806381226</v>
      </c>
      <c r="U880" s="27">
        <v>16</v>
      </c>
    </row>
    <row r="881" spans="14:21" ht="15" customHeight="1" x14ac:dyDescent="0.25">
      <c r="N881" s="24">
        <v>855</v>
      </c>
      <c r="O881" s="31" t="e">
        <v>#N/A</v>
      </c>
      <c r="P881" s="32" t="e">
        <v>#N/A</v>
      </c>
      <c r="R881" s="28">
        <v>855</v>
      </c>
      <c r="S881" s="31">
        <v>5.445934552824033</v>
      </c>
      <c r="T881" s="31">
        <v>0.5650181770324707</v>
      </c>
      <c r="U881" s="27">
        <v>16</v>
      </c>
    </row>
    <row r="882" spans="14:21" ht="15" customHeight="1" x14ac:dyDescent="0.25">
      <c r="N882" s="24">
        <v>856</v>
      </c>
      <c r="O882" s="31" t="e">
        <v>#N/A</v>
      </c>
      <c r="P882" s="32" t="e">
        <v>#N/A</v>
      </c>
      <c r="R882" s="28">
        <v>856</v>
      </c>
      <c r="S882" s="31">
        <v>5.4455158707857052</v>
      </c>
      <c r="T882" s="31">
        <v>0.56487661600112915</v>
      </c>
      <c r="U882" s="27">
        <v>16</v>
      </c>
    </row>
    <row r="883" spans="14:21" ht="15" customHeight="1" x14ac:dyDescent="0.25">
      <c r="N883" s="24">
        <v>857</v>
      </c>
      <c r="O883" s="31" t="e">
        <v>#N/A</v>
      </c>
      <c r="P883" s="32" t="e">
        <v>#N/A</v>
      </c>
      <c r="R883" s="28">
        <v>857</v>
      </c>
      <c r="S883" s="31">
        <v>5.462375135650646</v>
      </c>
      <c r="T883" s="31">
        <v>0.56473511457443237</v>
      </c>
      <c r="U883" s="27">
        <v>16</v>
      </c>
    </row>
    <row r="884" spans="14:21" ht="15" customHeight="1" x14ac:dyDescent="0.25">
      <c r="N884" s="24">
        <v>858</v>
      </c>
      <c r="O884" s="31" t="e">
        <v>#N/A</v>
      </c>
      <c r="P884" s="32" t="e">
        <v>#N/A</v>
      </c>
      <c r="R884" s="28">
        <v>858</v>
      </c>
      <c r="S884" s="31">
        <v>5.4698814132779274</v>
      </c>
      <c r="T884" s="31">
        <v>0.5645936131477356</v>
      </c>
      <c r="U884" s="27">
        <v>16</v>
      </c>
    </row>
    <row r="885" spans="14:21" ht="15" customHeight="1" x14ac:dyDescent="0.25">
      <c r="N885" s="24">
        <v>859</v>
      </c>
      <c r="O885" s="31" t="e">
        <v>#N/A</v>
      </c>
      <c r="P885" s="32" t="e">
        <v>#N/A</v>
      </c>
      <c r="R885" s="28">
        <v>859</v>
      </c>
      <c r="S885" s="31">
        <v>5.4324347528895478</v>
      </c>
      <c r="T885" s="31">
        <v>0.56445217132568359</v>
      </c>
      <c r="U885" s="27">
        <v>16</v>
      </c>
    </row>
    <row r="886" spans="14:21" ht="15" customHeight="1" x14ac:dyDescent="0.25">
      <c r="N886" s="24">
        <v>860</v>
      </c>
      <c r="O886" s="31" t="e">
        <v>#N/A</v>
      </c>
      <c r="P886" s="32" t="e">
        <v>#N/A</v>
      </c>
      <c r="R886" s="28">
        <v>860</v>
      </c>
      <c r="S886" s="31">
        <v>5.4250056270773186</v>
      </c>
      <c r="T886" s="31">
        <v>0.56431078910827637</v>
      </c>
      <c r="U886" s="27">
        <v>16</v>
      </c>
    </row>
    <row r="887" spans="14:21" ht="15" customHeight="1" x14ac:dyDescent="0.25">
      <c r="N887" s="24">
        <v>861</v>
      </c>
      <c r="O887" s="31" t="e">
        <v>#N/A</v>
      </c>
      <c r="P887" s="32" t="e">
        <v>#N/A</v>
      </c>
      <c r="R887" s="28">
        <v>861</v>
      </c>
      <c r="S887" s="31">
        <v>5.42619803490616</v>
      </c>
      <c r="T887" s="31">
        <v>0.56416940689086914</v>
      </c>
      <c r="U887" s="27">
        <v>16</v>
      </c>
    </row>
    <row r="888" spans="14:21" ht="15" customHeight="1" x14ac:dyDescent="0.25">
      <c r="N888" s="24">
        <v>862</v>
      </c>
      <c r="O888" s="31" t="e">
        <v>#N/A</v>
      </c>
      <c r="P888" s="32" t="e">
        <v>#N/A</v>
      </c>
      <c r="R888" s="28">
        <v>862</v>
      </c>
      <c r="S888" s="31">
        <v>5.4119295827251621</v>
      </c>
      <c r="T888" s="31">
        <v>0.56402802467346191</v>
      </c>
      <c r="U888" s="27">
        <v>16</v>
      </c>
    </row>
    <row r="889" spans="14:21" ht="15" customHeight="1" x14ac:dyDescent="0.25">
      <c r="N889" s="24">
        <v>863</v>
      </c>
      <c r="O889" s="31" t="e">
        <v>#N/A</v>
      </c>
      <c r="P889" s="32" t="e">
        <v>#N/A</v>
      </c>
      <c r="R889" s="28">
        <v>863</v>
      </c>
      <c r="S889" s="31">
        <v>5.4119298387874428</v>
      </c>
      <c r="T889" s="31">
        <v>0.56388676166534424</v>
      </c>
      <c r="U889" s="27">
        <v>16</v>
      </c>
    </row>
    <row r="890" spans="14:21" ht="15" customHeight="1" x14ac:dyDescent="0.25">
      <c r="N890" s="24">
        <v>864</v>
      </c>
      <c r="O890" s="31" t="e">
        <v>#N/A</v>
      </c>
      <c r="P890" s="32" t="e">
        <v>#N/A</v>
      </c>
      <c r="R890" s="28">
        <v>864</v>
      </c>
      <c r="S890" s="31">
        <v>5.4142955736233169</v>
      </c>
      <c r="T890" s="31">
        <v>0.56374549865722656</v>
      </c>
      <c r="U890" s="27">
        <v>16</v>
      </c>
    </row>
    <row r="891" spans="14:21" ht="15" customHeight="1" x14ac:dyDescent="0.25">
      <c r="N891" s="24">
        <v>865</v>
      </c>
      <c r="O891" s="31" t="e">
        <v>#N/A</v>
      </c>
      <c r="P891" s="32" t="e">
        <v>#N/A</v>
      </c>
      <c r="R891" s="28">
        <v>865</v>
      </c>
      <c r="S891" s="31">
        <v>5.413605482061226</v>
      </c>
      <c r="T891" s="31">
        <v>0.56360423564910889</v>
      </c>
      <c r="U891" s="27">
        <v>16</v>
      </c>
    </row>
    <row r="892" spans="14:21" ht="15" customHeight="1" x14ac:dyDescent="0.25">
      <c r="N892" s="24">
        <v>866</v>
      </c>
      <c r="O892" s="31" t="e">
        <v>#N/A</v>
      </c>
      <c r="P892" s="32" t="e">
        <v>#N/A</v>
      </c>
      <c r="R892" s="28">
        <v>866</v>
      </c>
      <c r="S892" s="31">
        <v>5.4136033045756689</v>
      </c>
      <c r="T892" s="31">
        <v>0.56346303224563599</v>
      </c>
      <c r="U892" s="27">
        <v>16</v>
      </c>
    </row>
    <row r="893" spans="14:21" ht="15" customHeight="1" x14ac:dyDescent="0.25">
      <c r="N893" s="24">
        <v>867</v>
      </c>
      <c r="O893" s="31" t="e">
        <v>#N/A</v>
      </c>
      <c r="P893" s="32" t="e">
        <v>#N/A</v>
      </c>
      <c r="R893" s="28">
        <v>867</v>
      </c>
      <c r="S893" s="31">
        <v>5.4136329204442148</v>
      </c>
      <c r="T893" s="31">
        <v>0.56332188844680786</v>
      </c>
      <c r="U893" s="27">
        <v>16</v>
      </c>
    </row>
    <row r="894" spans="14:21" ht="15" customHeight="1" x14ac:dyDescent="0.25">
      <c r="N894" s="24">
        <v>868</v>
      </c>
      <c r="O894" s="31" t="e">
        <v>#N/A</v>
      </c>
      <c r="P894" s="32" t="e">
        <v>#N/A</v>
      </c>
      <c r="R894" s="28">
        <v>868</v>
      </c>
      <c r="S894" s="31">
        <v>5.3843216873777076</v>
      </c>
      <c r="T894" s="31">
        <v>0.56318080425262451</v>
      </c>
      <c r="U894" s="27">
        <v>16</v>
      </c>
    </row>
    <row r="895" spans="14:21" ht="15" customHeight="1" x14ac:dyDescent="0.25">
      <c r="N895" s="24">
        <v>869</v>
      </c>
      <c r="O895" s="31" t="e">
        <v>#N/A</v>
      </c>
      <c r="P895" s="32" t="e">
        <v>#N/A</v>
      </c>
      <c r="R895" s="28">
        <v>869</v>
      </c>
      <c r="S895" s="31">
        <v>5.3854039945556291</v>
      </c>
      <c r="T895" s="31">
        <v>0.56303966045379639</v>
      </c>
      <c r="U895" s="27">
        <v>16</v>
      </c>
    </row>
    <row r="896" spans="14:21" ht="15" customHeight="1" x14ac:dyDescent="0.25">
      <c r="N896" s="24">
        <v>870</v>
      </c>
      <c r="O896" s="31" t="e">
        <v>#N/A</v>
      </c>
      <c r="P896" s="32" t="e">
        <v>#N/A</v>
      </c>
      <c r="R896" s="28">
        <v>870</v>
      </c>
      <c r="S896" s="31">
        <v>5.3854169405691925</v>
      </c>
      <c r="T896" s="31">
        <v>0.56289863586425781</v>
      </c>
      <c r="U896" s="27">
        <v>16</v>
      </c>
    </row>
    <row r="897" spans="14:21" ht="15" customHeight="1" x14ac:dyDescent="0.25">
      <c r="N897" s="24">
        <v>871</v>
      </c>
      <c r="O897" s="31" t="e">
        <v>#N/A</v>
      </c>
      <c r="P897" s="32" t="e">
        <v>#N/A</v>
      </c>
      <c r="R897" s="28">
        <v>871</v>
      </c>
      <c r="S897" s="31">
        <v>5.3854226074870306</v>
      </c>
      <c r="T897" s="31">
        <v>0.56275761127471924</v>
      </c>
      <c r="U897" s="27">
        <v>16</v>
      </c>
    </row>
    <row r="898" spans="14:21" ht="15" customHeight="1" x14ac:dyDescent="0.25">
      <c r="N898" s="24">
        <v>872</v>
      </c>
      <c r="O898" s="31" t="e">
        <v>#N/A</v>
      </c>
      <c r="P898" s="32" t="e">
        <v>#N/A</v>
      </c>
      <c r="R898" s="28">
        <v>872</v>
      </c>
      <c r="S898" s="31">
        <v>5.3895676179500072</v>
      </c>
      <c r="T898" s="31">
        <v>0.56261664628982544</v>
      </c>
      <c r="U898" s="27">
        <v>16</v>
      </c>
    </row>
    <row r="899" spans="14:21" ht="15" customHeight="1" x14ac:dyDescent="0.25">
      <c r="N899" s="24">
        <v>873</v>
      </c>
      <c r="O899" s="31" t="e">
        <v>#N/A</v>
      </c>
      <c r="P899" s="32" t="e">
        <v>#N/A</v>
      </c>
      <c r="R899" s="28">
        <v>873</v>
      </c>
      <c r="S899" s="31">
        <v>5.3913818714250397</v>
      </c>
      <c r="T899" s="31">
        <v>0.56247568130493164</v>
      </c>
      <c r="U899" s="27">
        <v>16</v>
      </c>
    </row>
    <row r="900" spans="14:21" ht="15" customHeight="1" x14ac:dyDescent="0.25">
      <c r="N900" s="24">
        <v>874</v>
      </c>
      <c r="O900" s="31" t="e">
        <v>#N/A</v>
      </c>
      <c r="P900" s="32" t="e">
        <v>#N/A</v>
      </c>
      <c r="R900" s="28">
        <v>874</v>
      </c>
      <c r="S900" s="31">
        <v>5.3913809326766113</v>
      </c>
      <c r="T900" s="31">
        <v>0.56233477592468262</v>
      </c>
      <c r="U900" s="27">
        <v>16</v>
      </c>
    </row>
    <row r="901" spans="14:21" ht="15" customHeight="1" x14ac:dyDescent="0.25">
      <c r="N901" s="24">
        <v>875</v>
      </c>
      <c r="O901" s="31" t="e">
        <v>#N/A</v>
      </c>
      <c r="P901" s="32" t="e">
        <v>#N/A</v>
      </c>
      <c r="R901" s="28">
        <v>875</v>
      </c>
      <c r="S901" s="31">
        <v>5.4067921690723999</v>
      </c>
      <c r="T901" s="31">
        <v>0.56219387054443359</v>
      </c>
      <c r="U901" s="27">
        <v>16</v>
      </c>
    </row>
    <row r="902" spans="14:21" ht="15" customHeight="1" x14ac:dyDescent="0.25">
      <c r="N902" s="24">
        <v>876</v>
      </c>
      <c r="O902" s="31" t="e">
        <v>#N/A</v>
      </c>
      <c r="P902" s="32" t="e">
        <v>#N/A</v>
      </c>
      <c r="R902" s="28">
        <v>876</v>
      </c>
      <c r="S902" s="31">
        <v>5.4067922803680295</v>
      </c>
      <c r="T902" s="31">
        <v>0.56205308437347412</v>
      </c>
      <c r="U902" s="27">
        <v>16</v>
      </c>
    </row>
    <row r="903" spans="14:21" ht="15" customHeight="1" x14ac:dyDescent="0.25">
      <c r="N903" s="24">
        <v>877</v>
      </c>
      <c r="O903" s="31" t="e">
        <v>#N/A</v>
      </c>
      <c r="P903" s="32" t="e">
        <v>#N/A</v>
      </c>
      <c r="R903" s="28">
        <v>877</v>
      </c>
      <c r="S903" s="31">
        <v>5.3958657893521291</v>
      </c>
      <c r="T903" s="31">
        <v>0.56191223859786987</v>
      </c>
      <c r="U903" s="27">
        <v>16</v>
      </c>
    </row>
    <row r="904" spans="14:21" ht="15" customHeight="1" x14ac:dyDescent="0.25">
      <c r="N904" s="24">
        <v>878</v>
      </c>
      <c r="O904" s="31" t="e">
        <v>#N/A</v>
      </c>
      <c r="P904" s="32" t="e">
        <v>#N/A</v>
      </c>
      <c r="R904" s="28">
        <v>878</v>
      </c>
      <c r="S904" s="31">
        <v>5.3958658011706433</v>
      </c>
      <c r="T904" s="31">
        <v>0.5617714524269104</v>
      </c>
      <c r="U904" s="27">
        <v>16</v>
      </c>
    </row>
    <row r="905" spans="14:21" ht="15" customHeight="1" x14ac:dyDescent="0.25">
      <c r="N905" s="24">
        <v>879</v>
      </c>
      <c r="O905" s="31" t="e">
        <v>#N/A</v>
      </c>
      <c r="P905" s="32" t="e">
        <v>#N/A</v>
      </c>
      <c r="R905" s="28">
        <v>879</v>
      </c>
      <c r="S905" s="31">
        <v>5.4085304474320246</v>
      </c>
      <c r="T905" s="31">
        <v>0.5616307258605957</v>
      </c>
      <c r="U905" s="27">
        <v>16</v>
      </c>
    </row>
    <row r="906" spans="14:21" ht="15" customHeight="1" x14ac:dyDescent="0.25">
      <c r="N906" s="24">
        <v>880</v>
      </c>
      <c r="O906" s="31" t="e">
        <v>#N/A</v>
      </c>
      <c r="P906" s="32" t="e">
        <v>#N/A</v>
      </c>
      <c r="R906" s="28">
        <v>880</v>
      </c>
      <c r="S906" s="31">
        <v>5.4067686686163983</v>
      </c>
      <c r="T906" s="31">
        <v>0.56149005889892578</v>
      </c>
      <c r="U906" s="27">
        <v>16</v>
      </c>
    </row>
    <row r="907" spans="14:21" ht="15" customHeight="1" x14ac:dyDescent="0.25">
      <c r="N907" s="24">
        <v>881</v>
      </c>
      <c r="O907" s="31" t="e">
        <v>#N/A</v>
      </c>
      <c r="P907" s="32" t="e">
        <v>#N/A</v>
      </c>
      <c r="R907" s="28">
        <v>881</v>
      </c>
      <c r="S907" s="31">
        <v>5.392625471657527</v>
      </c>
      <c r="T907" s="31">
        <v>0.56134939193725586</v>
      </c>
      <c r="U907" s="27">
        <v>16</v>
      </c>
    </row>
    <row r="908" spans="14:21" ht="15" customHeight="1" x14ac:dyDescent="0.25">
      <c r="N908" s="24">
        <v>882</v>
      </c>
      <c r="O908" s="31" t="e">
        <v>#N/A</v>
      </c>
      <c r="P908" s="32" t="e">
        <v>#N/A</v>
      </c>
      <c r="R908" s="28">
        <v>882</v>
      </c>
      <c r="S908" s="31">
        <v>5.3740080753599919</v>
      </c>
      <c r="T908" s="31">
        <v>0.56120872497558594</v>
      </c>
      <c r="U908" s="27">
        <v>16</v>
      </c>
    </row>
    <row r="909" spans="14:21" ht="15" customHeight="1" x14ac:dyDescent="0.25">
      <c r="N909" s="24">
        <v>883</v>
      </c>
      <c r="O909" s="31" t="e">
        <v>#N/A</v>
      </c>
      <c r="P909" s="32" t="e">
        <v>#N/A</v>
      </c>
      <c r="R909" s="28">
        <v>883</v>
      </c>
      <c r="S909" s="31">
        <v>5.368029469789116</v>
      </c>
      <c r="T909" s="31">
        <v>0.56106817722320557</v>
      </c>
      <c r="U909" s="27">
        <v>16</v>
      </c>
    </row>
    <row r="910" spans="14:21" ht="15" customHeight="1" x14ac:dyDescent="0.25">
      <c r="N910" s="24">
        <v>884</v>
      </c>
      <c r="O910" s="31" t="e">
        <v>#N/A</v>
      </c>
      <c r="P910" s="32" t="e">
        <v>#N/A</v>
      </c>
      <c r="R910" s="28">
        <v>884</v>
      </c>
      <c r="S910" s="31">
        <v>5.3691690848252103</v>
      </c>
      <c r="T910" s="31">
        <v>0.56092756986618042</v>
      </c>
      <c r="U910" s="27">
        <v>16</v>
      </c>
    </row>
    <row r="911" spans="14:21" ht="15" customHeight="1" x14ac:dyDescent="0.25">
      <c r="N911" s="24">
        <v>885</v>
      </c>
      <c r="O911" s="31" t="e">
        <v>#N/A</v>
      </c>
      <c r="P911" s="32" t="e">
        <v>#N/A</v>
      </c>
      <c r="R911" s="28">
        <v>885</v>
      </c>
      <c r="S911" s="31">
        <v>5.3691690899966993</v>
      </c>
      <c r="T911" s="31">
        <v>0.56078708171844482</v>
      </c>
      <c r="U911" s="27">
        <v>16</v>
      </c>
    </row>
    <row r="912" spans="14:21" ht="15" customHeight="1" x14ac:dyDescent="0.25">
      <c r="N912" s="24">
        <v>886</v>
      </c>
      <c r="O912" s="31" t="e">
        <v>#N/A</v>
      </c>
      <c r="P912" s="32" t="e">
        <v>#N/A</v>
      </c>
      <c r="R912" s="28">
        <v>886</v>
      </c>
      <c r="S912" s="31">
        <v>5.3764833452238534</v>
      </c>
      <c r="T912" s="31">
        <v>0.56064659357070923</v>
      </c>
      <c r="U912" s="27">
        <v>16</v>
      </c>
    </row>
    <row r="913" spans="14:21" ht="15" customHeight="1" x14ac:dyDescent="0.25">
      <c r="N913" s="24">
        <v>887</v>
      </c>
      <c r="O913" s="31" t="e">
        <v>#N/A</v>
      </c>
      <c r="P913" s="32" t="e">
        <v>#N/A</v>
      </c>
      <c r="R913" s="28">
        <v>887</v>
      </c>
      <c r="S913" s="31">
        <v>5.3723154434799234</v>
      </c>
      <c r="T913" s="31">
        <v>0.56050610542297363</v>
      </c>
      <c r="U913" s="27">
        <v>16</v>
      </c>
    </row>
    <row r="914" spans="14:21" ht="15" customHeight="1" x14ac:dyDescent="0.25">
      <c r="N914" s="24">
        <v>888</v>
      </c>
      <c r="O914" s="31" t="e">
        <v>#N/A</v>
      </c>
      <c r="P914" s="32" t="e">
        <v>#N/A</v>
      </c>
      <c r="R914" s="28">
        <v>888</v>
      </c>
      <c r="S914" s="31">
        <v>5.377312164505418</v>
      </c>
      <c r="T914" s="31">
        <v>0.56036573648452759</v>
      </c>
      <c r="U914" s="27">
        <v>16</v>
      </c>
    </row>
    <row r="915" spans="14:21" ht="15" customHeight="1" x14ac:dyDescent="0.25">
      <c r="N915" s="24">
        <v>889</v>
      </c>
      <c r="O915" s="31" t="e">
        <v>#N/A</v>
      </c>
      <c r="P915" s="32" t="e">
        <v>#N/A</v>
      </c>
      <c r="R915" s="28">
        <v>889</v>
      </c>
      <c r="S915" s="31">
        <v>5.3755911026058749</v>
      </c>
      <c r="T915" s="31">
        <v>0.56022530794143677</v>
      </c>
      <c r="U915" s="27">
        <v>16</v>
      </c>
    </row>
    <row r="916" spans="14:21" ht="15" customHeight="1" x14ac:dyDescent="0.25">
      <c r="N916" s="24">
        <v>890</v>
      </c>
      <c r="O916" s="31" t="e">
        <v>#N/A</v>
      </c>
      <c r="P916" s="32" t="e">
        <v>#N/A</v>
      </c>
      <c r="R916" s="28">
        <v>890</v>
      </c>
      <c r="S916" s="31">
        <v>5.3685272157744057</v>
      </c>
      <c r="T916" s="31">
        <v>0.5600849986076355</v>
      </c>
      <c r="U916" s="27">
        <v>16</v>
      </c>
    </row>
    <row r="917" spans="14:21" ht="15" customHeight="1" x14ac:dyDescent="0.25">
      <c r="N917" s="24">
        <v>891</v>
      </c>
      <c r="O917" s="31" t="e">
        <v>#N/A</v>
      </c>
      <c r="P917" s="32" t="e">
        <v>#N/A</v>
      </c>
      <c r="R917" s="28">
        <v>891</v>
      </c>
      <c r="S917" s="31">
        <v>5.3657583819994459</v>
      </c>
      <c r="T917" s="31">
        <v>0.55994468927383423</v>
      </c>
      <c r="U917" s="27">
        <v>16</v>
      </c>
    </row>
    <row r="918" spans="14:21" ht="15" customHeight="1" x14ac:dyDescent="0.25">
      <c r="N918" s="24">
        <v>892</v>
      </c>
      <c r="O918" s="31" t="e">
        <v>#N/A</v>
      </c>
      <c r="P918" s="32" t="e">
        <v>#N/A</v>
      </c>
      <c r="R918" s="28">
        <v>892</v>
      </c>
      <c r="S918" s="31">
        <v>5.3874715545795748</v>
      </c>
      <c r="T918" s="31">
        <v>0.55980437994003296</v>
      </c>
      <c r="U918" s="27">
        <v>16</v>
      </c>
    </row>
    <row r="919" spans="14:21" ht="15" customHeight="1" x14ac:dyDescent="0.25">
      <c r="N919" s="24">
        <v>893</v>
      </c>
      <c r="O919" s="31" t="e">
        <v>#N/A</v>
      </c>
      <c r="P919" s="32" t="e">
        <v>#N/A</v>
      </c>
      <c r="R919" s="28">
        <v>893</v>
      </c>
      <c r="S919" s="31">
        <v>5.3861146447608332</v>
      </c>
      <c r="T919" s="31">
        <v>0.55966413021087646</v>
      </c>
      <c r="U919" s="27">
        <v>16</v>
      </c>
    </row>
    <row r="920" spans="14:21" ht="15" customHeight="1" x14ac:dyDescent="0.25">
      <c r="N920" s="24">
        <v>894</v>
      </c>
      <c r="O920" s="31" t="e">
        <v>#N/A</v>
      </c>
      <c r="P920" s="32" t="e">
        <v>#N/A</v>
      </c>
      <c r="R920" s="28">
        <v>894</v>
      </c>
      <c r="S920" s="31">
        <v>5.3484076013283186</v>
      </c>
      <c r="T920" s="31">
        <v>0.55952394008636475</v>
      </c>
      <c r="U920" s="27">
        <v>16</v>
      </c>
    </row>
    <row r="921" spans="14:21" ht="15" customHeight="1" x14ac:dyDescent="0.25">
      <c r="N921" s="24">
        <v>895</v>
      </c>
      <c r="O921" s="31" t="e">
        <v>#N/A</v>
      </c>
      <c r="P921" s="32" t="e">
        <v>#N/A</v>
      </c>
      <c r="R921" s="28">
        <v>895</v>
      </c>
      <c r="S921" s="31">
        <v>5.3530003851180563</v>
      </c>
      <c r="T921" s="31">
        <v>0.55938374996185303</v>
      </c>
      <c r="U921" s="27">
        <v>16</v>
      </c>
    </row>
    <row r="922" spans="14:21" ht="15" customHeight="1" x14ac:dyDescent="0.25">
      <c r="N922" s="24">
        <v>896</v>
      </c>
      <c r="O922" s="31" t="e">
        <v>#N/A</v>
      </c>
      <c r="P922" s="32" t="e">
        <v>#N/A</v>
      </c>
      <c r="R922" s="28">
        <v>896</v>
      </c>
      <c r="S922" s="31">
        <v>5.2642134889157335</v>
      </c>
      <c r="T922" s="31">
        <v>0.55924361944198608</v>
      </c>
      <c r="U922" s="27">
        <v>16</v>
      </c>
    </row>
    <row r="923" spans="14:21" ht="15" customHeight="1" x14ac:dyDescent="0.25">
      <c r="N923" s="24">
        <v>897</v>
      </c>
      <c r="O923" s="31" t="e">
        <v>#N/A</v>
      </c>
      <c r="P923" s="32" t="e">
        <v>#N/A</v>
      </c>
      <c r="R923" s="28">
        <v>897</v>
      </c>
      <c r="S923" s="31">
        <v>5.2642229890954262</v>
      </c>
      <c r="T923" s="31">
        <v>0.55910354852676392</v>
      </c>
      <c r="U923" s="27">
        <v>16</v>
      </c>
    </row>
    <row r="924" spans="14:21" ht="15" customHeight="1" x14ac:dyDescent="0.25">
      <c r="N924" s="24">
        <v>898</v>
      </c>
      <c r="O924" s="31" t="e">
        <v>#N/A</v>
      </c>
      <c r="P924" s="32" t="e">
        <v>#N/A</v>
      </c>
      <c r="R924" s="28">
        <v>898</v>
      </c>
      <c r="S924" s="31">
        <v>5.2642225826474265</v>
      </c>
      <c r="T924" s="31">
        <v>0.55896347761154175</v>
      </c>
      <c r="U924" s="27">
        <v>16</v>
      </c>
    </row>
    <row r="925" spans="14:21" ht="15" customHeight="1" x14ac:dyDescent="0.25">
      <c r="N925" s="24">
        <v>899</v>
      </c>
      <c r="O925" s="31" t="e">
        <v>#N/A</v>
      </c>
      <c r="P925" s="32" t="e">
        <v>#N/A</v>
      </c>
      <c r="R925" s="28">
        <v>899</v>
      </c>
      <c r="S925" s="31">
        <v>5.2642227000430797</v>
      </c>
      <c r="T925" s="31">
        <v>0.55882340669631958</v>
      </c>
      <c r="U925" s="27">
        <v>16</v>
      </c>
    </row>
    <row r="926" spans="14:21" ht="15" customHeight="1" x14ac:dyDescent="0.25">
      <c r="N926" s="24">
        <v>900</v>
      </c>
      <c r="O926" s="31" t="e">
        <v>#N/A</v>
      </c>
      <c r="P926" s="32" t="e">
        <v>#N/A</v>
      </c>
      <c r="R926" s="28">
        <v>900</v>
      </c>
      <c r="S926" s="31">
        <v>5.2743399730493463</v>
      </c>
      <c r="T926" s="31">
        <v>0.55868345499038696</v>
      </c>
      <c r="U926" s="27">
        <v>16</v>
      </c>
    </row>
    <row r="927" spans="14:21" ht="15" customHeight="1" x14ac:dyDescent="0.25">
      <c r="N927" s="24">
        <v>901</v>
      </c>
      <c r="O927" s="31" t="e">
        <v>#N/A</v>
      </c>
      <c r="P927" s="32" t="e">
        <v>#N/A</v>
      </c>
      <c r="R927" s="28">
        <v>901</v>
      </c>
      <c r="S927" s="31">
        <v>5.2717338034895063</v>
      </c>
      <c r="T927" s="31">
        <v>0.55854344367980957</v>
      </c>
      <c r="U927" s="27">
        <v>16</v>
      </c>
    </row>
    <row r="928" spans="14:21" ht="15" customHeight="1" x14ac:dyDescent="0.25">
      <c r="N928" s="24">
        <v>902</v>
      </c>
      <c r="O928" s="31" t="e">
        <v>#N/A</v>
      </c>
      <c r="P928" s="32" t="e">
        <v>#N/A</v>
      </c>
      <c r="R928" s="28">
        <v>902</v>
      </c>
      <c r="S928" s="31">
        <v>5.3115651514160209</v>
      </c>
      <c r="T928" s="31">
        <v>0.55840355157852173</v>
      </c>
      <c r="U928" s="27">
        <v>16</v>
      </c>
    </row>
    <row r="929" spans="14:21" ht="15" customHeight="1" x14ac:dyDescent="0.25">
      <c r="N929" s="24">
        <v>903</v>
      </c>
      <c r="O929" s="31" t="e">
        <v>#N/A</v>
      </c>
      <c r="P929" s="32" t="e">
        <v>#N/A</v>
      </c>
      <c r="R929" s="28">
        <v>903</v>
      </c>
      <c r="S929" s="31">
        <v>5.3251869498102451</v>
      </c>
      <c r="T929" s="31">
        <v>0.55826365947723389</v>
      </c>
      <c r="U929" s="27">
        <v>16</v>
      </c>
    </row>
    <row r="930" spans="14:21" ht="15" customHeight="1" x14ac:dyDescent="0.25">
      <c r="N930" s="24">
        <v>904</v>
      </c>
      <c r="O930" s="31" t="e">
        <v>#N/A</v>
      </c>
      <c r="P930" s="32" t="e">
        <v>#N/A</v>
      </c>
      <c r="R930" s="28">
        <v>904</v>
      </c>
      <c r="S930" s="31">
        <v>5.3251931513079915</v>
      </c>
      <c r="T930" s="31">
        <v>0.55812376737594604</v>
      </c>
      <c r="U930" s="27">
        <v>16</v>
      </c>
    </row>
    <row r="931" spans="14:21" ht="15" customHeight="1" x14ac:dyDescent="0.25">
      <c r="N931" s="24">
        <v>905</v>
      </c>
      <c r="O931" s="31" t="e">
        <v>#N/A</v>
      </c>
      <c r="P931" s="32" t="e">
        <v>#N/A</v>
      </c>
      <c r="R931" s="28">
        <v>905</v>
      </c>
      <c r="S931" s="31">
        <v>5.3157858121606338</v>
      </c>
      <c r="T931" s="31">
        <v>0.55798399448394775</v>
      </c>
      <c r="U931" s="27">
        <v>16</v>
      </c>
    </row>
    <row r="932" spans="14:21" ht="15" customHeight="1" x14ac:dyDescent="0.25">
      <c r="N932" s="24">
        <v>906</v>
      </c>
      <c r="O932" s="31" t="e">
        <v>#N/A</v>
      </c>
      <c r="P932" s="32" t="e">
        <v>#N/A</v>
      </c>
      <c r="R932" s="28">
        <v>906</v>
      </c>
      <c r="S932" s="31">
        <v>5.3134105871238626</v>
      </c>
      <c r="T932" s="31">
        <v>0.55784416198730469</v>
      </c>
      <c r="U932" s="27">
        <v>16</v>
      </c>
    </row>
    <row r="933" spans="14:21" ht="15" customHeight="1" x14ac:dyDescent="0.25">
      <c r="N933" s="24">
        <v>907</v>
      </c>
      <c r="O933" s="31" t="e">
        <v>#N/A</v>
      </c>
      <c r="P933" s="32" t="e">
        <v>#N/A</v>
      </c>
      <c r="R933" s="28">
        <v>907</v>
      </c>
      <c r="S933" s="31">
        <v>5.3134147651478187</v>
      </c>
      <c r="T933" s="31">
        <v>0.55770444869995117</v>
      </c>
      <c r="U933" s="27">
        <v>16</v>
      </c>
    </row>
    <row r="934" spans="14:21" ht="15" customHeight="1" x14ac:dyDescent="0.25">
      <c r="N934" s="24">
        <v>908</v>
      </c>
      <c r="O934" s="31" t="e">
        <v>#N/A</v>
      </c>
      <c r="P934" s="32" t="e">
        <v>#N/A</v>
      </c>
      <c r="R934" s="28">
        <v>908</v>
      </c>
      <c r="S934" s="31">
        <v>5.3447148075213891</v>
      </c>
      <c r="T934" s="31">
        <v>0.55756473541259766</v>
      </c>
      <c r="U934" s="27">
        <v>16</v>
      </c>
    </row>
    <row r="935" spans="14:21" ht="15" customHeight="1" x14ac:dyDescent="0.25">
      <c r="N935" s="24">
        <v>909</v>
      </c>
      <c r="O935" s="31" t="e">
        <v>#N/A</v>
      </c>
      <c r="P935" s="32" t="e">
        <v>#N/A</v>
      </c>
      <c r="R935" s="28">
        <v>909</v>
      </c>
      <c r="S935" s="31">
        <v>5.3436099196080571</v>
      </c>
      <c r="T935" s="31">
        <v>0.55742502212524414</v>
      </c>
      <c r="U935" s="27">
        <v>16</v>
      </c>
    </row>
    <row r="936" spans="14:21" ht="15" customHeight="1" x14ac:dyDescent="0.25">
      <c r="N936" s="24">
        <v>910</v>
      </c>
      <c r="O936" s="31" t="e">
        <v>#N/A</v>
      </c>
      <c r="P936" s="32" t="e">
        <v>#N/A</v>
      </c>
      <c r="R936" s="28">
        <v>910</v>
      </c>
      <c r="S936" s="31">
        <v>5.3436099198749654</v>
      </c>
      <c r="T936" s="31">
        <v>0.5572853684425354</v>
      </c>
      <c r="U936" s="27">
        <v>16</v>
      </c>
    </row>
    <row r="937" spans="14:21" ht="15" customHeight="1" x14ac:dyDescent="0.25">
      <c r="N937" s="24">
        <v>911</v>
      </c>
      <c r="O937" s="31" t="e">
        <v>#N/A</v>
      </c>
      <c r="P937" s="32" t="e">
        <v>#N/A</v>
      </c>
      <c r="R937" s="28">
        <v>911</v>
      </c>
      <c r="S937" s="31">
        <v>5.3380603045895541</v>
      </c>
      <c r="T937" s="31">
        <v>0.55714577436447144</v>
      </c>
      <c r="U937" s="27">
        <v>16</v>
      </c>
    </row>
    <row r="938" spans="14:21" ht="15" customHeight="1" x14ac:dyDescent="0.25">
      <c r="N938" s="24">
        <v>912</v>
      </c>
      <c r="O938" s="31" t="e">
        <v>#N/A</v>
      </c>
      <c r="P938" s="32" t="e">
        <v>#N/A</v>
      </c>
      <c r="R938" s="28">
        <v>912</v>
      </c>
      <c r="S938" s="31">
        <v>5.3380603528872932</v>
      </c>
      <c r="T938" s="31">
        <v>0.55700618028640747</v>
      </c>
      <c r="U938" s="27">
        <v>16</v>
      </c>
    </row>
    <row r="939" spans="14:21" ht="15" customHeight="1" x14ac:dyDescent="0.25">
      <c r="N939" s="24">
        <v>913</v>
      </c>
      <c r="O939" s="31" t="e">
        <v>#N/A</v>
      </c>
      <c r="P939" s="32" t="e">
        <v>#N/A</v>
      </c>
      <c r="R939" s="28">
        <v>913</v>
      </c>
      <c r="S939" s="31">
        <v>5.3339655987607451</v>
      </c>
      <c r="T939" s="31">
        <v>0.55686664581298828</v>
      </c>
      <c r="U939" s="27">
        <v>16</v>
      </c>
    </row>
    <row r="940" spans="14:21" ht="15" customHeight="1" x14ac:dyDescent="0.25">
      <c r="N940" s="24">
        <v>914</v>
      </c>
      <c r="O940" s="31" t="e">
        <v>#N/A</v>
      </c>
      <c r="P940" s="32" t="e">
        <v>#N/A</v>
      </c>
      <c r="R940" s="28">
        <v>914</v>
      </c>
      <c r="S940" s="31">
        <v>5.3339683316044697</v>
      </c>
      <c r="T940" s="31">
        <v>0.55672717094421387</v>
      </c>
      <c r="U940" s="27">
        <v>16</v>
      </c>
    </row>
    <row r="941" spans="14:21" ht="15" customHeight="1" x14ac:dyDescent="0.25">
      <c r="N941" s="24">
        <v>915</v>
      </c>
      <c r="O941" s="31" t="e">
        <v>#N/A</v>
      </c>
      <c r="P941" s="32" t="e">
        <v>#N/A</v>
      </c>
      <c r="R941" s="28">
        <v>915</v>
      </c>
      <c r="S941" s="31">
        <v>5.3324566704262164</v>
      </c>
      <c r="T941" s="31">
        <v>0.55658769607543945</v>
      </c>
      <c r="U941" s="27">
        <v>16</v>
      </c>
    </row>
    <row r="942" spans="14:21" ht="15" customHeight="1" x14ac:dyDescent="0.25">
      <c r="N942" s="24">
        <v>916</v>
      </c>
      <c r="O942" s="31" t="e">
        <v>#N/A</v>
      </c>
      <c r="P942" s="32" t="e">
        <v>#N/A</v>
      </c>
      <c r="R942" s="28">
        <v>916</v>
      </c>
      <c r="S942" s="31">
        <v>5.3320089407745073</v>
      </c>
      <c r="T942" s="31">
        <v>0.55644822120666504</v>
      </c>
      <c r="U942" s="27">
        <v>16</v>
      </c>
    </row>
    <row r="943" spans="14:21" ht="15" customHeight="1" x14ac:dyDescent="0.25">
      <c r="N943" s="24">
        <v>917</v>
      </c>
      <c r="O943" s="31" t="e">
        <v>#N/A</v>
      </c>
      <c r="P943" s="32" t="e">
        <v>#N/A</v>
      </c>
      <c r="R943" s="28">
        <v>917</v>
      </c>
      <c r="S943" s="31">
        <v>5.3320113941564689</v>
      </c>
      <c r="T943" s="31">
        <v>0.5563088059425354</v>
      </c>
      <c r="U943" s="27">
        <v>16</v>
      </c>
    </row>
    <row r="944" spans="14:21" ht="15" customHeight="1" x14ac:dyDescent="0.25">
      <c r="N944" s="24">
        <v>918</v>
      </c>
      <c r="O944" s="31" t="e">
        <v>#N/A</v>
      </c>
      <c r="P944" s="32" t="e">
        <v>#N/A</v>
      </c>
      <c r="R944" s="28">
        <v>918</v>
      </c>
      <c r="S944" s="31">
        <v>5.3283861960901184</v>
      </c>
      <c r="T944" s="31">
        <v>0.55616945028305054</v>
      </c>
      <c r="U944" s="27">
        <v>16</v>
      </c>
    </row>
    <row r="945" spans="14:21" ht="15" customHeight="1" x14ac:dyDescent="0.25">
      <c r="N945" s="24">
        <v>919</v>
      </c>
      <c r="O945" s="31" t="e">
        <v>#N/A</v>
      </c>
      <c r="P945" s="32" t="e">
        <v>#N/A</v>
      </c>
      <c r="R945" s="28">
        <v>919</v>
      </c>
      <c r="S945" s="31">
        <v>5.3115857485397333</v>
      </c>
      <c r="T945" s="31">
        <v>0.55603015422821045</v>
      </c>
      <c r="U945" s="27">
        <v>16</v>
      </c>
    </row>
    <row r="946" spans="14:21" ht="15" customHeight="1" x14ac:dyDescent="0.25">
      <c r="N946" s="24">
        <v>920</v>
      </c>
      <c r="O946" s="31" t="e">
        <v>#N/A</v>
      </c>
      <c r="P946" s="32" t="e">
        <v>#N/A</v>
      </c>
      <c r="R946" s="28">
        <v>920</v>
      </c>
      <c r="S946" s="31">
        <v>5.3226770346050429</v>
      </c>
      <c r="T946" s="31">
        <v>0.55589085817337036</v>
      </c>
      <c r="U946" s="27">
        <v>16</v>
      </c>
    </row>
    <row r="947" spans="14:21" ht="15" customHeight="1" x14ac:dyDescent="0.25">
      <c r="N947" s="24">
        <v>921</v>
      </c>
      <c r="O947" s="31" t="e">
        <v>#N/A</v>
      </c>
      <c r="P947" s="32" t="e">
        <v>#N/A</v>
      </c>
      <c r="R947" s="28">
        <v>921</v>
      </c>
      <c r="S947" s="31">
        <v>5.3406980861982243</v>
      </c>
      <c r="T947" s="31">
        <v>0.55575156211853027</v>
      </c>
      <c r="U947" s="27">
        <v>16</v>
      </c>
    </row>
    <row r="948" spans="14:21" ht="15" customHeight="1" x14ac:dyDescent="0.25">
      <c r="N948" s="24">
        <v>922</v>
      </c>
      <c r="O948" s="31" t="e">
        <v>#N/A</v>
      </c>
      <c r="P948" s="32" t="e">
        <v>#N/A</v>
      </c>
      <c r="R948" s="28">
        <v>922</v>
      </c>
      <c r="S948" s="31">
        <v>5.3408441448603599</v>
      </c>
      <c r="T948" s="31">
        <v>0.55561232566833496</v>
      </c>
      <c r="U948" s="27">
        <v>16</v>
      </c>
    </row>
    <row r="949" spans="14:21" ht="15" customHeight="1" x14ac:dyDescent="0.25">
      <c r="N949" s="24">
        <v>923</v>
      </c>
      <c r="O949" s="31" t="e">
        <v>#N/A</v>
      </c>
      <c r="P949" s="32" t="e">
        <v>#N/A</v>
      </c>
      <c r="R949" s="28">
        <v>923</v>
      </c>
      <c r="S949" s="31">
        <v>5.3408453532639379</v>
      </c>
      <c r="T949" s="31">
        <v>0.55547314882278442</v>
      </c>
      <c r="U949" s="27">
        <v>16</v>
      </c>
    </row>
    <row r="950" spans="14:21" ht="15" customHeight="1" x14ac:dyDescent="0.25">
      <c r="N950" s="24">
        <v>924</v>
      </c>
      <c r="O950" s="31" t="e">
        <v>#N/A</v>
      </c>
      <c r="P950" s="32" t="e">
        <v>#N/A</v>
      </c>
      <c r="R950" s="28">
        <v>924</v>
      </c>
      <c r="S950" s="31">
        <v>5.3408454047794258</v>
      </c>
      <c r="T950" s="31">
        <v>0.55533397197723389</v>
      </c>
      <c r="U950" s="27">
        <v>16</v>
      </c>
    </row>
    <row r="951" spans="14:21" ht="15" customHeight="1" x14ac:dyDescent="0.25">
      <c r="N951" s="24">
        <v>925</v>
      </c>
      <c r="O951" s="31" t="e">
        <v>#N/A</v>
      </c>
      <c r="P951" s="32" t="e">
        <v>#N/A</v>
      </c>
      <c r="R951" s="28">
        <v>925</v>
      </c>
      <c r="S951" s="31">
        <v>5.34404499128574</v>
      </c>
      <c r="T951" s="31">
        <v>0.55519485473632813</v>
      </c>
      <c r="U951" s="27">
        <v>15</v>
      </c>
    </row>
    <row r="952" spans="14:21" ht="15" customHeight="1" x14ac:dyDescent="0.25">
      <c r="N952" s="24">
        <v>926</v>
      </c>
      <c r="O952" s="31" t="e">
        <v>#N/A</v>
      </c>
      <c r="P952" s="32" t="e">
        <v>#N/A</v>
      </c>
      <c r="R952" s="28">
        <v>926</v>
      </c>
      <c r="S952" s="31">
        <v>5.3440455279274586</v>
      </c>
      <c r="T952" s="31">
        <v>0.55505579710006714</v>
      </c>
      <c r="U952" s="27">
        <v>15</v>
      </c>
    </row>
    <row r="953" spans="14:21" ht="15" customHeight="1" x14ac:dyDescent="0.25">
      <c r="N953" s="24">
        <v>927</v>
      </c>
      <c r="O953" s="31" t="e">
        <v>#N/A</v>
      </c>
      <c r="P953" s="32" t="e">
        <v>#N/A</v>
      </c>
      <c r="R953" s="28">
        <v>927</v>
      </c>
      <c r="S953" s="31">
        <v>5.3441102359855979</v>
      </c>
      <c r="T953" s="31">
        <v>0.55491673946380615</v>
      </c>
      <c r="U953" s="27">
        <v>15</v>
      </c>
    </row>
    <row r="954" spans="14:21" ht="15" customHeight="1" x14ac:dyDescent="0.25">
      <c r="N954" s="24">
        <v>928</v>
      </c>
      <c r="O954" s="31" t="e">
        <v>#N/A</v>
      </c>
      <c r="P954" s="32" t="e">
        <v>#N/A</v>
      </c>
      <c r="R954" s="28">
        <v>928</v>
      </c>
      <c r="S954" s="31">
        <v>5.3455511645212272</v>
      </c>
      <c r="T954" s="31">
        <v>0.55477774143218994</v>
      </c>
      <c r="U954" s="27">
        <v>15</v>
      </c>
    </row>
    <row r="955" spans="14:21" ht="15" customHeight="1" x14ac:dyDescent="0.25">
      <c r="N955" s="24">
        <v>929</v>
      </c>
      <c r="O955" s="31" t="e">
        <v>#N/A</v>
      </c>
      <c r="P955" s="32" t="e">
        <v>#N/A</v>
      </c>
      <c r="R955" s="28">
        <v>929</v>
      </c>
      <c r="S955" s="31">
        <v>5.3415010976120598</v>
      </c>
      <c r="T955" s="31">
        <v>0.55463874340057373</v>
      </c>
      <c r="U955" s="27">
        <v>15</v>
      </c>
    </row>
    <row r="956" spans="14:21" ht="15" customHeight="1" x14ac:dyDescent="0.25">
      <c r="N956" s="24">
        <v>930</v>
      </c>
      <c r="O956" s="31" t="e">
        <v>#N/A</v>
      </c>
      <c r="P956" s="32" t="e">
        <v>#N/A</v>
      </c>
      <c r="R956" s="28">
        <v>930</v>
      </c>
      <c r="S956" s="31">
        <v>5.3232970124622101</v>
      </c>
      <c r="T956" s="31">
        <v>0.55449980497360229</v>
      </c>
      <c r="U956" s="27">
        <v>15</v>
      </c>
    </row>
    <row r="957" spans="14:21" ht="15" customHeight="1" x14ac:dyDescent="0.25">
      <c r="N957" s="24">
        <v>931</v>
      </c>
      <c r="O957" s="31" t="e">
        <v>#N/A</v>
      </c>
      <c r="P957" s="32" t="e">
        <v>#N/A</v>
      </c>
      <c r="R957" s="28">
        <v>931</v>
      </c>
      <c r="S957" s="31">
        <v>5.3232988488423594</v>
      </c>
      <c r="T957" s="31">
        <v>0.55436086654663086</v>
      </c>
      <c r="U957" s="27">
        <v>15</v>
      </c>
    </row>
    <row r="958" spans="14:21" ht="15" customHeight="1" x14ac:dyDescent="0.25">
      <c r="N958" s="24">
        <v>932</v>
      </c>
      <c r="O958" s="31" t="e">
        <v>#N/A</v>
      </c>
      <c r="P958" s="32" t="e">
        <v>#N/A</v>
      </c>
      <c r="R958" s="28">
        <v>932</v>
      </c>
      <c r="S958" s="31">
        <v>5.3278725872558397</v>
      </c>
      <c r="T958" s="31">
        <v>0.5542219877243042</v>
      </c>
      <c r="U958" s="27">
        <v>15</v>
      </c>
    </row>
    <row r="959" spans="14:21" ht="15" customHeight="1" x14ac:dyDescent="0.25">
      <c r="N959" s="24">
        <v>933</v>
      </c>
      <c r="O959" s="31" t="e">
        <v>#N/A</v>
      </c>
      <c r="P959" s="32" t="e">
        <v>#N/A</v>
      </c>
      <c r="R959" s="28">
        <v>933</v>
      </c>
      <c r="S959" s="31">
        <v>5.3278726085359436</v>
      </c>
      <c r="T959" s="31">
        <v>0.55408316850662231</v>
      </c>
      <c r="U959" s="27">
        <v>15</v>
      </c>
    </row>
    <row r="960" spans="14:21" ht="15" customHeight="1" x14ac:dyDescent="0.25">
      <c r="N960" s="24">
        <v>934</v>
      </c>
      <c r="O960" s="31" t="e">
        <v>#N/A</v>
      </c>
      <c r="P960" s="32" t="e">
        <v>#N/A</v>
      </c>
      <c r="R960" s="28">
        <v>934</v>
      </c>
      <c r="S960" s="31">
        <v>5.3278734260598331</v>
      </c>
      <c r="T960" s="31">
        <v>0.55394434928894043</v>
      </c>
      <c r="U960" s="27">
        <v>15</v>
      </c>
    </row>
    <row r="961" spans="14:21" ht="15" customHeight="1" x14ac:dyDescent="0.25">
      <c r="N961" s="24">
        <v>935</v>
      </c>
      <c r="O961" s="31" t="e">
        <v>#N/A</v>
      </c>
      <c r="P961" s="32" t="e">
        <v>#N/A</v>
      </c>
      <c r="R961" s="28">
        <v>935</v>
      </c>
      <c r="S961" s="31">
        <v>5.3278734355431521</v>
      </c>
      <c r="T961" s="31">
        <v>0.55380553007125854</v>
      </c>
      <c r="U961" s="27">
        <v>15</v>
      </c>
    </row>
    <row r="962" spans="14:21" ht="15" customHeight="1" x14ac:dyDescent="0.25">
      <c r="N962" s="24">
        <v>936</v>
      </c>
      <c r="O962" s="31" t="e">
        <v>#N/A</v>
      </c>
      <c r="P962" s="32" t="e">
        <v>#N/A</v>
      </c>
      <c r="R962" s="28">
        <v>936</v>
      </c>
      <c r="S962" s="31">
        <v>5.3209380035580542</v>
      </c>
      <c r="T962" s="31">
        <v>0.55366683006286621</v>
      </c>
      <c r="U962" s="27">
        <v>15</v>
      </c>
    </row>
    <row r="963" spans="14:21" ht="15" customHeight="1" x14ac:dyDescent="0.25">
      <c r="N963" s="24">
        <v>937</v>
      </c>
      <c r="O963" s="31" t="e">
        <v>#N/A</v>
      </c>
      <c r="P963" s="32" t="e">
        <v>#N/A</v>
      </c>
      <c r="R963" s="28">
        <v>937</v>
      </c>
      <c r="S963" s="31">
        <v>5.3575232941697086</v>
      </c>
      <c r="T963" s="31">
        <v>0.55352813005447388</v>
      </c>
      <c r="U963" s="27">
        <v>15</v>
      </c>
    </row>
    <row r="964" spans="14:21" ht="15" customHeight="1" x14ac:dyDescent="0.25">
      <c r="N964" s="24">
        <v>938</v>
      </c>
      <c r="O964" s="31" t="e">
        <v>#N/A</v>
      </c>
      <c r="P964" s="32" t="e">
        <v>#N/A</v>
      </c>
      <c r="R964" s="28">
        <v>938</v>
      </c>
      <c r="S964" s="31">
        <v>5.3995676715683567</v>
      </c>
      <c r="T964" s="31">
        <v>0.55338943004608154</v>
      </c>
      <c r="U964" s="27">
        <v>15</v>
      </c>
    </row>
    <row r="965" spans="14:21" ht="15" customHeight="1" x14ac:dyDescent="0.25">
      <c r="N965" s="24">
        <v>939</v>
      </c>
      <c r="O965" s="31" t="e">
        <v>#N/A</v>
      </c>
      <c r="P965" s="32" t="e">
        <v>#N/A</v>
      </c>
      <c r="R965" s="28">
        <v>939</v>
      </c>
      <c r="S965" s="31">
        <v>5.3498798648622854</v>
      </c>
      <c r="T965" s="31">
        <v>0.55325078964233398</v>
      </c>
      <c r="U965" s="27">
        <v>15</v>
      </c>
    </row>
    <row r="966" spans="14:21" ht="15" customHeight="1" x14ac:dyDescent="0.25">
      <c r="N966" s="24">
        <v>940</v>
      </c>
      <c r="O966" s="31" t="e">
        <v>#N/A</v>
      </c>
      <c r="P966" s="32" t="e">
        <v>#N/A</v>
      </c>
      <c r="R966" s="28">
        <v>940</v>
      </c>
      <c r="S966" s="31">
        <v>5.3456755055905827</v>
      </c>
      <c r="T966" s="31">
        <v>0.5531122088432312</v>
      </c>
      <c r="U966" s="27">
        <v>15</v>
      </c>
    </row>
    <row r="967" spans="14:21" ht="15" customHeight="1" x14ac:dyDescent="0.25">
      <c r="N967" s="24">
        <v>941</v>
      </c>
      <c r="O967" s="31" t="e">
        <v>#N/A</v>
      </c>
      <c r="P967" s="32" t="e">
        <v>#N/A</v>
      </c>
      <c r="R967" s="28">
        <v>941</v>
      </c>
      <c r="S967" s="31">
        <v>5.3457041380738826</v>
      </c>
      <c r="T967" s="31">
        <v>0.55297362804412842</v>
      </c>
      <c r="U967" s="27">
        <v>15</v>
      </c>
    </row>
    <row r="968" spans="14:21" ht="15" customHeight="1" x14ac:dyDescent="0.25">
      <c r="N968" s="24">
        <v>942</v>
      </c>
      <c r="O968" s="31" t="e">
        <v>#N/A</v>
      </c>
      <c r="P968" s="32" t="e">
        <v>#N/A</v>
      </c>
      <c r="R968" s="28">
        <v>942</v>
      </c>
      <c r="S968" s="31">
        <v>5.3665444915834</v>
      </c>
      <c r="T968" s="31">
        <v>0.55283510684967041</v>
      </c>
      <c r="U968" s="27">
        <v>15</v>
      </c>
    </row>
    <row r="969" spans="14:21" ht="15" customHeight="1" x14ac:dyDescent="0.25">
      <c r="N969" s="24">
        <v>943</v>
      </c>
      <c r="O969" s="31" t="e">
        <v>#N/A</v>
      </c>
      <c r="P969" s="32" t="e">
        <v>#N/A</v>
      </c>
      <c r="R969" s="28">
        <v>943</v>
      </c>
      <c r="S969" s="31">
        <v>5.3462108638173431</v>
      </c>
      <c r="T969" s="31">
        <v>0.5526965856552124</v>
      </c>
      <c r="U969" s="27">
        <v>15</v>
      </c>
    </row>
    <row r="970" spans="14:21" ht="15" customHeight="1" x14ac:dyDescent="0.25">
      <c r="N970" s="24">
        <v>944</v>
      </c>
      <c r="O970" s="31" t="e">
        <v>#N/A</v>
      </c>
      <c r="P970" s="32" t="e">
        <v>#N/A</v>
      </c>
      <c r="R970" s="28">
        <v>944</v>
      </c>
      <c r="S970" s="31">
        <v>5.3462119464458704</v>
      </c>
      <c r="T970" s="31">
        <v>0.55255812406539917</v>
      </c>
      <c r="U970" s="27">
        <v>15</v>
      </c>
    </row>
    <row r="971" spans="14:21" ht="15" customHeight="1" x14ac:dyDescent="0.25">
      <c r="N971" s="24">
        <v>945</v>
      </c>
      <c r="O971" s="31" t="e">
        <v>#N/A</v>
      </c>
      <c r="P971" s="32" t="e">
        <v>#N/A</v>
      </c>
      <c r="R971" s="28">
        <v>945</v>
      </c>
      <c r="S971" s="31">
        <v>5.3449168585358438</v>
      </c>
      <c r="T971" s="31">
        <v>0.55241972208023071</v>
      </c>
      <c r="U971" s="27">
        <v>15</v>
      </c>
    </row>
    <row r="972" spans="14:21" ht="15" customHeight="1" x14ac:dyDescent="0.25">
      <c r="N972" s="24">
        <v>946</v>
      </c>
      <c r="O972" s="31" t="e">
        <v>#N/A</v>
      </c>
      <c r="P972" s="32" t="e">
        <v>#N/A</v>
      </c>
      <c r="R972" s="28">
        <v>946</v>
      </c>
      <c r="S972" s="31">
        <v>5.3490078792948088</v>
      </c>
      <c r="T972" s="31">
        <v>0.55228132009506226</v>
      </c>
      <c r="U972" s="27">
        <v>15</v>
      </c>
    </row>
    <row r="973" spans="14:21" ht="15" customHeight="1" x14ac:dyDescent="0.25">
      <c r="N973" s="24">
        <v>947</v>
      </c>
      <c r="O973" s="31" t="e">
        <v>#N/A</v>
      </c>
      <c r="P973" s="32" t="e">
        <v>#N/A</v>
      </c>
      <c r="R973" s="28">
        <v>947</v>
      </c>
      <c r="S973" s="31">
        <v>5.3490078835129919</v>
      </c>
      <c r="T973" s="31">
        <v>0.55214297771453857</v>
      </c>
      <c r="U973" s="27">
        <v>15</v>
      </c>
    </row>
    <row r="974" spans="14:21" ht="15" customHeight="1" x14ac:dyDescent="0.25">
      <c r="N974" s="24">
        <v>948</v>
      </c>
      <c r="O974" s="31" t="e">
        <v>#N/A</v>
      </c>
      <c r="P974" s="32" t="e">
        <v>#N/A</v>
      </c>
      <c r="R974" s="28">
        <v>948</v>
      </c>
      <c r="S974" s="31">
        <v>5.3382610091369793</v>
      </c>
      <c r="T974" s="31">
        <v>0.55200463533401489</v>
      </c>
      <c r="U974" s="27">
        <v>15</v>
      </c>
    </row>
    <row r="975" spans="14:21" ht="15" customHeight="1" x14ac:dyDescent="0.25">
      <c r="N975" s="24">
        <v>949</v>
      </c>
      <c r="O975" s="31" t="e">
        <v>#N/A</v>
      </c>
      <c r="P975" s="32" t="e">
        <v>#N/A</v>
      </c>
      <c r="R975" s="28">
        <v>949</v>
      </c>
      <c r="S975" s="31">
        <v>5.3382619608668671</v>
      </c>
      <c r="T975" s="31">
        <v>0.55186635255813599</v>
      </c>
      <c r="U975" s="27">
        <v>15</v>
      </c>
    </row>
    <row r="976" spans="14:21" ht="15" customHeight="1" x14ac:dyDescent="0.25">
      <c r="N976" s="24">
        <v>950</v>
      </c>
      <c r="O976" s="31" t="e">
        <v>#N/A</v>
      </c>
      <c r="P976" s="32" t="e">
        <v>#N/A</v>
      </c>
      <c r="R976" s="28">
        <v>950</v>
      </c>
      <c r="S976" s="31">
        <v>5.3374220655192852</v>
      </c>
      <c r="T976" s="31">
        <v>0.55172812938690186</v>
      </c>
      <c r="U976" s="27">
        <v>15</v>
      </c>
    </row>
    <row r="977" spans="14:21" ht="15" customHeight="1" x14ac:dyDescent="0.25">
      <c r="N977" s="24">
        <v>951</v>
      </c>
      <c r="O977" s="31" t="e">
        <v>#N/A</v>
      </c>
      <c r="P977" s="32" t="e">
        <v>#N/A</v>
      </c>
      <c r="R977" s="28">
        <v>951</v>
      </c>
      <c r="S977" s="31">
        <v>5.3374347991711426</v>
      </c>
      <c r="T977" s="31">
        <v>0.55158990621566772</v>
      </c>
      <c r="U977" s="27">
        <v>15</v>
      </c>
    </row>
    <row r="978" spans="14:21" ht="15" customHeight="1" x14ac:dyDescent="0.25">
      <c r="N978" s="24">
        <v>952</v>
      </c>
      <c r="O978" s="31" t="e">
        <v>#N/A</v>
      </c>
      <c r="P978" s="32" t="e">
        <v>#N/A</v>
      </c>
      <c r="R978" s="28">
        <v>952</v>
      </c>
      <c r="S978" s="31">
        <v>5.3364002647159028</v>
      </c>
      <c r="T978" s="31">
        <v>0.55145168304443359</v>
      </c>
      <c r="U978" s="27">
        <v>15</v>
      </c>
    </row>
    <row r="979" spans="14:21" ht="15" customHeight="1" x14ac:dyDescent="0.25">
      <c r="N979" s="24">
        <v>953</v>
      </c>
      <c r="O979" s="31" t="e">
        <v>#N/A</v>
      </c>
      <c r="P979" s="32" t="e">
        <v>#N/A</v>
      </c>
      <c r="R979" s="28">
        <v>953</v>
      </c>
      <c r="S979" s="31">
        <v>5.3362879177930127</v>
      </c>
      <c r="T979" s="31">
        <v>0.55131357908248901</v>
      </c>
      <c r="U979" s="27">
        <v>15</v>
      </c>
    </row>
    <row r="980" spans="14:21" ht="15" customHeight="1" x14ac:dyDescent="0.25">
      <c r="N980" s="24">
        <v>954</v>
      </c>
      <c r="O980" s="31" t="e">
        <v>#N/A</v>
      </c>
      <c r="P980" s="32" t="e">
        <v>#N/A</v>
      </c>
      <c r="R980" s="28">
        <v>954</v>
      </c>
      <c r="S980" s="31">
        <v>5.3136626218182164</v>
      </c>
      <c r="T980" s="31">
        <v>0.55117541551589966</v>
      </c>
      <c r="U980" s="27">
        <v>15</v>
      </c>
    </row>
    <row r="981" spans="14:21" ht="15" customHeight="1" x14ac:dyDescent="0.25">
      <c r="N981" s="24">
        <v>955</v>
      </c>
      <c r="O981" s="31" t="e">
        <v>#N/A</v>
      </c>
      <c r="P981" s="32" t="e">
        <v>#N/A</v>
      </c>
      <c r="R981" s="28">
        <v>955</v>
      </c>
      <c r="S981" s="31">
        <v>5.3036757062731743</v>
      </c>
      <c r="T981" s="31">
        <v>0.55103737115859985</v>
      </c>
      <c r="U981" s="27">
        <v>15</v>
      </c>
    </row>
    <row r="982" spans="14:21" ht="15" customHeight="1" x14ac:dyDescent="0.25">
      <c r="N982" s="24">
        <v>956</v>
      </c>
      <c r="O982" s="31" t="e">
        <v>#N/A</v>
      </c>
      <c r="P982" s="32" t="e">
        <v>#N/A</v>
      </c>
      <c r="R982" s="28">
        <v>956</v>
      </c>
      <c r="S982" s="31">
        <v>5.2942860654367765</v>
      </c>
      <c r="T982" s="31">
        <v>0.55089932680130005</v>
      </c>
      <c r="U982" s="27">
        <v>15</v>
      </c>
    </row>
    <row r="983" spans="14:21" ht="15" customHeight="1" x14ac:dyDescent="0.25">
      <c r="N983" s="24">
        <v>957</v>
      </c>
      <c r="O983" s="31" t="e">
        <v>#N/A</v>
      </c>
      <c r="P983" s="32" t="e">
        <v>#N/A</v>
      </c>
      <c r="R983" s="28">
        <v>957</v>
      </c>
      <c r="S983" s="31">
        <v>5.2942860655544672</v>
      </c>
      <c r="T983" s="31">
        <v>0.55076128244400024</v>
      </c>
      <c r="U983" s="27">
        <v>15</v>
      </c>
    </row>
    <row r="984" spans="14:21" ht="15" customHeight="1" x14ac:dyDescent="0.25">
      <c r="N984" s="24">
        <v>958</v>
      </c>
      <c r="O984" s="31" t="e">
        <v>#N/A</v>
      </c>
      <c r="P984" s="32" t="e">
        <v>#N/A</v>
      </c>
      <c r="R984" s="28">
        <v>958</v>
      </c>
      <c r="S984" s="31">
        <v>5.2942858892119</v>
      </c>
      <c r="T984" s="31">
        <v>0.55062329769134521</v>
      </c>
      <c r="U984" s="27">
        <v>15</v>
      </c>
    </row>
    <row r="985" spans="14:21" ht="15" customHeight="1" x14ac:dyDescent="0.25">
      <c r="N985" s="24">
        <v>959</v>
      </c>
      <c r="O985" s="31" t="e">
        <v>#N/A</v>
      </c>
      <c r="P985" s="32" t="e">
        <v>#N/A</v>
      </c>
      <c r="R985" s="28">
        <v>959</v>
      </c>
      <c r="S985" s="31">
        <v>5.2941386540857893</v>
      </c>
      <c r="T985" s="31">
        <v>0.55048537254333496</v>
      </c>
      <c r="U985" s="27">
        <v>15</v>
      </c>
    </row>
    <row r="986" spans="14:21" ht="15" customHeight="1" x14ac:dyDescent="0.25">
      <c r="N986" s="24">
        <v>960</v>
      </c>
      <c r="O986" s="31" t="e">
        <v>#N/A</v>
      </c>
      <c r="P986" s="32" t="e">
        <v>#N/A</v>
      </c>
      <c r="R986" s="28">
        <v>960</v>
      </c>
      <c r="S986" s="31">
        <v>5.2941391373546187</v>
      </c>
      <c r="T986" s="31">
        <v>0.55034744739532471</v>
      </c>
      <c r="U986" s="27">
        <v>15</v>
      </c>
    </row>
    <row r="987" spans="14:21" ht="15" customHeight="1" x14ac:dyDescent="0.25">
      <c r="N987" s="24">
        <v>961</v>
      </c>
      <c r="O987" s="31" t="e">
        <v>#N/A</v>
      </c>
      <c r="P987" s="32" t="e">
        <v>#N/A</v>
      </c>
      <c r="R987" s="28">
        <v>961</v>
      </c>
      <c r="S987" s="31">
        <v>5.2931157532390163</v>
      </c>
      <c r="T987" s="31">
        <v>0.55020958185195923</v>
      </c>
      <c r="U987" s="27">
        <v>15</v>
      </c>
    </row>
    <row r="988" spans="14:21" ht="15" customHeight="1" x14ac:dyDescent="0.25">
      <c r="N988" s="24">
        <v>962</v>
      </c>
      <c r="O988" s="31" t="e">
        <v>#N/A</v>
      </c>
      <c r="P988" s="32" t="e">
        <v>#N/A</v>
      </c>
      <c r="R988" s="28">
        <v>962</v>
      </c>
      <c r="S988" s="31">
        <v>5.3005148833682565</v>
      </c>
      <c r="T988" s="31">
        <v>0.55007177591323853</v>
      </c>
      <c r="U988" s="27">
        <v>15</v>
      </c>
    </row>
    <row r="989" spans="14:21" ht="15" customHeight="1" x14ac:dyDescent="0.25">
      <c r="N989" s="24">
        <v>963</v>
      </c>
      <c r="O989" s="31" t="e">
        <v>#N/A</v>
      </c>
      <c r="P989" s="32" t="e">
        <v>#N/A</v>
      </c>
      <c r="R989" s="28">
        <v>963</v>
      </c>
      <c r="S989" s="31">
        <v>5.2916759824921593</v>
      </c>
      <c r="T989" s="31">
        <v>0.54993396997451782</v>
      </c>
      <c r="U989" s="27">
        <v>15</v>
      </c>
    </row>
    <row r="990" spans="14:21" ht="15" customHeight="1" x14ac:dyDescent="0.25">
      <c r="N990" s="24">
        <v>964</v>
      </c>
      <c r="O990" s="31" t="e">
        <v>#N/A</v>
      </c>
      <c r="P990" s="32" t="e">
        <v>#N/A</v>
      </c>
      <c r="R990" s="28">
        <v>964</v>
      </c>
      <c r="S990" s="31">
        <v>5.2923125550758785</v>
      </c>
      <c r="T990" s="31">
        <v>0.54979616403579712</v>
      </c>
      <c r="U990" s="27">
        <v>15</v>
      </c>
    </row>
    <row r="991" spans="14:21" ht="15" customHeight="1" x14ac:dyDescent="0.25">
      <c r="N991" s="24">
        <v>965</v>
      </c>
      <c r="O991" s="31" t="e">
        <v>#N/A</v>
      </c>
      <c r="P991" s="32" t="e">
        <v>#N/A</v>
      </c>
      <c r="R991" s="28">
        <v>965</v>
      </c>
      <c r="S991" s="31">
        <v>5.2930887533125679</v>
      </c>
      <c r="T991" s="31">
        <v>0.54965841770172119</v>
      </c>
      <c r="U991" s="27">
        <v>15</v>
      </c>
    </row>
    <row r="992" spans="14:21" ht="15" customHeight="1" x14ac:dyDescent="0.25">
      <c r="N992" s="24">
        <v>966</v>
      </c>
      <c r="O992" s="31" t="e">
        <v>#N/A</v>
      </c>
      <c r="P992" s="32" t="e">
        <v>#N/A</v>
      </c>
      <c r="R992" s="28">
        <v>966</v>
      </c>
      <c r="S992" s="31">
        <v>5.2829321349532403</v>
      </c>
      <c r="T992" s="31">
        <v>0.54952073097229004</v>
      </c>
      <c r="U992" s="27">
        <v>15</v>
      </c>
    </row>
    <row r="993" spans="14:21" ht="15" customHeight="1" x14ac:dyDescent="0.25">
      <c r="N993" s="24">
        <v>967</v>
      </c>
      <c r="O993" s="31" t="e">
        <v>#N/A</v>
      </c>
      <c r="P993" s="32" t="e">
        <v>#N/A</v>
      </c>
      <c r="R993" s="28">
        <v>967</v>
      </c>
      <c r="S993" s="31">
        <v>5.283214139305703</v>
      </c>
      <c r="T993" s="31">
        <v>0.54938310384750366</v>
      </c>
      <c r="U993" s="27">
        <v>15</v>
      </c>
    </row>
    <row r="994" spans="14:21" ht="15" customHeight="1" x14ac:dyDescent="0.25">
      <c r="N994" s="24">
        <v>968</v>
      </c>
      <c r="O994" s="31" t="e">
        <v>#N/A</v>
      </c>
      <c r="P994" s="32" t="e">
        <v>#N/A</v>
      </c>
      <c r="R994" s="28">
        <v>968</v>
      </c>
      <c r="S994" s="31">
        <v>5.2816871299145634</v>
      </c>
      <c r="T994" s="31">
        <v>0.54924541711807251</v>
      </c>
      <c r="U994" s="27">
        <v>15</v>
      </c>
    </row>
    <row r="995" spans="14:21" ht="15" customHeight="1" x14ac:dyDescent="0.25">
      <c r="N995" s="24">
        <v>969</v>
      </c>
      <c r="O995" s="31" t="e">
        <v>#N/A</v>
      </c>
      <c r="P995" s="32" t="e">
        <v>#N/A</v>
      </c>
      <c r="R995" s="28">
        <v>969</v>
      </c>
      <c r="S995" s="31">
        <v>5.3011420413198431</v>
      </c>
      <c r="T995" s="31">
        <v>0.54910784959793091</v>
      </c>
      <c r="U995" s="27">
        <v>15</v>
      </c>
    </row>
    <row r="996" spans="14:21" ht="15" customHeight="1" x14ac:dyDescent="0.25">
      <c r="N996" s="24">
        <v>970</v>
      </c>
      <c r="O996" s="31" t="e">
        <v>#N/A</v>
      </c>
      <c r="P996" s="32" t="e">
        <v>#N/A</v>
      </c>
      <c r="R996" s="28">
        <v>970</v>
      </c>
      <c r="S996" s="31">
        <v>5.3001807878820459</v>
      </c>
      <c r="T996" s="31">
        <v>0.54897028207778931</v>
      </c>
      <c r="U996" s="27">
        <v>15</v>
      </c>
    </row>
    <row r="997" spans="14:21" ht="15" customHeight="1" x14ac:dyDescent="0.25">
      <c r="N997" s="24">
        <v>971</v>
      </c>
      <c r="O997" s="31" t="e">
        <v>#N/A</v>
      </c>
      <c r="P997" s="32" t="e">
        <v>#N/A</v>
      </c>
      <c r="R997" s="28">
        <v>971</v>
      </c>
      <c r="S997" s="31">
        <v>5.2801351174282773</v>
      </c>
      <c r="T997" s="31">
        <v>0.54883277416229248</v>
      </c>
      <c r="U997" s="27">
        <v>15</v>
      </c>
    </row>
    <row r="998" spans="14:21" ht="15" customHeight="1" x14ac:dyDescent="0.25">
      <c r="N998" s="24">
        <v>972</v>
      </c>
      <c r="O998" s="31" t="e">
        <v>#N/A</v>
      </c>
      <c r="P998" s="32" t="e">
        <v>#N/A</v>
      </c>
      <c r="R998" s="28">
        <v>972</v>
      </c>
      <c r="S998" s="31">
        <v>5.3549012549526038</v>
      </c>
      <c r="T998" s="31">
        <v>0.54869526624679565</v>
      </c>
      <c r="U998" s="27">
        <v>15</v>
      </c>
    </row>
    <row r="999" spans="14:21" ht="15" customHeight="1" x14ac:dyDescent="0.25">
      <c r="N999" s="24">
        <v>973</v>
      </c>
      <c r="O999" s="31" t="e">
        <v>#N/A</v>
      </c>
      <c r="P999" s="32" t="e">
        <v>#N/A</v>
      </c>
      <c r="R999" s="28">
        <v>973</v>
      </c>
      <c r="S999" s="31">
        <v>5.3549016788230119</v>
      </c>
      <c r="T999" s="31">
        <v>0.5485578179359436</v>
      </c>
      <c r="U999" s="27">
        <v>15</v>
      </c>
    </row>
    <row r="1000" spans="14:21" ht="15" customHeight="1" x14ac:dyDescent="0.25">
      <c r="N1000" s="24">
        <v>974</v>
      </c>
      <c r="O1000" s="31" t="e">
        <v>#N/A</v>
      </c>
      <c r="P1000" s="32" t="e">
        <v>#N/A</v>
      </c>
      <c r="R1000" s="28">
        <v>974</v>
      </c>
      <c r="S1000" s="31">
        <v>5.3722767983872188</v>
      </c>
      <c r="T1000" s="31">
        <v>0.54842036962509155</v>
      </c>
      <c r="U1000" s="27">
        <v>15</v>
      </c>
    </row>
    <row r="1001" spans="14:21" ht="15" customHeight="1" x14ac:dyDescent="0.25">
      <c r="N1001" s="24">
        <v>975</v>
      </c>
      <c r="O1001" s="31" t="e">
        <v>#N/A</v>
      </c>
      <c r="P1001" s="32" t="e">
        <v>#N/A</v>
      </c>
      <c r="R1001" s="28">
        <v>975</v>
      </c>
      <c r="S1001" s="31">
        <v>5.3497001842007883</v>
      </c>
      <c r="T1001" s="31">
        <v>0.54828298091888428</v>
      </c>
      <c r="U1001" s="27">
        <v>15</v>
      </c>
    </row>
    <row r="1002" spans="14:21" ht="15" customHeight="1" x14ac:dyDescent="0.25">
      <c r="N1002" s="24">
        <v>976</v>
      </c>
      <c r="O1002" s="31" t="e">
        <v>#N/A</v>
      </c>
      <c r="P1002" s="32" t="e">
        <v>#N/A</v>
      </c>
      <c r="R1002" s="28">
        <v>976</v>
      </c>
      <c r="S1002" s="31">
        <v>5.3906967198851019</v>
      </c>
      <c r="T1002" s="31">
        <v>0.54814565181732178</v>
      </c>
      <c r="U1002" s="27">
        <v>15</v>
      </c>
    </row>
    <row r="1003" spans="14:21" ht="15" customHeight="1" x14ac:dyDescent="0.25">
      <c r="N1003" s="24">
        <v>977</v>
      </c>
      <c r="O1003" s="31" t="e">
        <v>#N/A</v>
      </c>
      <c r="P1003" s="32" t="e">
        <v>#N/A</v>
      </c>
      <c r="R1003" s="28">
        <v>977</v>
      </c>
      <c r="S1003" s="31">
        <v>5.3877559520602434</v>
      </c>
      <c r="T1003" s="31">
        <v>0.54800832271575928</v>
      </c>
      <c r="U1003" s="27">
        <v>15</v>
      </c>
    </row>
    <row r="1004" spans="14:21" ht="15" customHeight="1" x14ac:dyDescent="0.25">
      <c r="N1004" s="24">
        <v>978</v>
      </c>
      <c r="O1004" s="31" t="e">
        <v>#N/A</v>
      </c>
      <c r="P1004" s="32" t="e">
        <v>#N/A</v>
      </c>
      <c r="R1004" s="28">
        <v>978</v>
      </c>
      <c r="S1004" s="31">
        <v>5.3862153659079448</v>
      </c>
      <c r="T1004" s="31">
        <v>0.54787099361419678</v>
      </c>
      <c r="U1004" s="27">
        <v>15</v>
      </c>
    </row>
    <row r="1005" spans="14:21" ht="15" customHeight="1" x14ac:dyDescent="0.25">
      <c r="N1005" s="24">
        <v>979</v>
      </c>
      <c r="O1005" s="31" t="e">
        <v>#N/A</v>
      </c>
      <c r="P1005" s="32" t="e">
        <v>#N/A</v>
      </c>
      <c r="R1005" s="28">
        <v>979</v>
      </c>
      <c r="S1005" s="31">
        <v>5.3830392058614223</v>
      </c>
      <c r="T1005" s="31">
        <v>0.54773378372192383</v>
      </c>
      <c r="U1005" s="27">
        <v>15</v>
      </c>
    </row>
    <row r="1006" spans="14:21" ht="15" customHeight="1" x14ac:dyDescent="0.25">
      <c r="N1006" s="24">
        <v>980</v>
      </c>
      <c r="O1006" s="31" t="e">
        <v>#N/A</v>
      </c>
      <c r="P1006" s="32" t="e">
        <v>#N/A</v>
      </c>
      <c r="R1006" s="28">
        <v>980</v>
      </c>
      <c r="S1006" s="31">
        <v>5.383039396845577</v>
      </c>
      <c r="T1006" s="31">
        <v>0.54759657382965088</v>
      </c>
      <c r="U1006" s="27">
        <v>15</v>
      </c>
    </row>
    <row r="1007" spans="14:21" ht="15" customHeight="1" x14ac:dyDescent="0.25">
      <c r="N1007" s="24">
        <v>981</v>
      </c>
      <c r="O1007" s="31" t="e">
        <v>#N/A</v>
      </c>
      <c r="P1007" s="32" t="e">
        <v>#N/A</v>
      </c>
      <c r="R1007" s="28">
        <v>981</v>
      </c>
      <c r="S1007" s="31">
        <v>5.4169372714264226</v>
      </c>
      <c r="T1007" s="31">
        <v>0.54745936393737793</v>
      </c>
      <c r="U1007" s="27">
        <v>15</v>
      </c>
    </row>
    <row r="1008" spans="14:21" ht="15" customHeight="1" x14ac:dyDescent="0.25">
      <c r="N1008" s="24">
        <v>982</v>
      </c>
      <c r="O1008" s="31" t="e">
        <v>#N/A</v>
      </c>
      <c r="P1008" s="32" t="e">
        <v>#N/A</v>
      </c>
      <c r="R1008" s="28">
        <v>982</v>
      </c>
      <c r="S1008" s="31">
        <v>5.4150109107577995</v>
      </c>
      <c r="T1008" s="31">
        <v>0.54732221364974976</v>
      </c>
      <c r="U1008" s="27">
        <v>15</v>
      </c>
    </row>
    <row r="1009" spans="14:21" ht="15" customHeight="1" x14ac:dyDescent="0.25">
      <c r="N1009" s="24">
        <v>983</v>
      </c>
      <c r="O1009" s="31" t="e">
        <v>#N/A</v>
      </c>
      <c r="P1009" s="32" t="e">
        <v>#N/A</v>
      </c>
      <c r="R1009" s="28">
        <v>983</v>
      </c>
      <c r="S1009" s="31">
        <v>5.4146568758738036</v>
      </c>
      <c r="T1009" s="31">
        <v>0.54718512296676636</v>
      </c>
      <c r="U1009" s="27">
        <v>15</v>
      </c>
    </row>
    <row r="1010" spans="14:21" ht="15" customHeight="1" x14ac:dyDescent="0.25">
      <c r="N1010" s="24">
        <v>984</v>
      </c>
      <c r="O1010" s="31" t="e">
        <v>#N/A</v>
      </c>
      <c r="P1010" s="32" t="e">
        <v>#N/A</v>
      </c>
      <c r="R1010" s="28">
        <v>984</v>
      </c>
      <c r="S1010" s="31">
        <v>5.4146973893340933</v>
      </c>
      <c r="T1010" s="31">
        <v>0.54704803228378296</v>
      </c>
      <c r="U1010" s="27">
        <v>15</v>
      </c>
    </row>
    <row r="1011" spans="14:21" ht="15" customHeight="1" x14ac:dyDescent="0.25">
      <c r="N1011" s="24">
        <v>985</v>
      </c>
      <c r="O1011" s="31" t="e">
        <v>#N/A</v>
      </c>
      <c r="P1011" s="32" t="e">
        <v>#N/A</v>
      </c>
      <c r="R1011" s="28">
        <v>985</v>
      </c>
      <c r="S1011" s="31">
        <v>5.4148763121720398</v>
      </c>
      <c r="T1011" s="31">
        <v>0.54691094160079956</v>
      </c>
      <c r="U1011" s="27">
        <v>15</v>
      </c>
    </row>
    <row r="1012" spans="14:21" ht="15" customHeight="1" x14ac:dyDescent="0.25">
      <c r="N1012" s="24">
        <v>986</v>
      </c>
      <c r="O1012" s="31" t="e">
        <v>#N/A</v>
      </c>
      <c r="P1012" s="32" t="e">
        <v>#N/A</v>
      </c>
      <c r="R1012" s="28">
        <v>986</v>
      </c>
      <c r="S1012" s="31">
        <v>5.394480656056305</v>
      </c>
      <c r="T1012" s="31">
        <v>0.54677397012710571</v>
      </c>
      <c r="U1012" s="27">
        <v>15</v>
      </c>
    </row>
    <row r="1013" spans="14:21" ht="15" customHeight="1" x14ac:dyDescent="0.25">
      <c r="N1013" s="24">
        <v>987</v>
      </c>
      <c r="O1013" s="31" t="e">
        <v>#N/A</v>
      </c>
      <c r="P1013" s="32" t="e">
        <v>#N/A</v>
      </c>
      <c r="R1013" s="28">
        <v>987</v>
      </c>
      <c r="S1013" s="31">
        <v>5.3918116091214907</v>
      </c>
      <c r="T1013" s="31">
        <v>0.54663699865341187</v>
      </c>
      <c r="U1013" s="27">
        <v>15</v>
      </c>
    </row>
    <row r="1014" spans="14:21" ht="15" customHeight="1" x14ac:dyDescent="0.25">
      <c r="N1014" s="24">
        <v>988</v>
      </c>
      <c r="O1014" s="31" t="e">
        <v>#N/A</v>
      </c>
      <c r="P1014" s="32" t="e">
        <v>#N/A</v>
      </c>
      <c r="R1014" s="28">
        <v>988</v>
      </c>
      <c r="S1014" s="31">
        <v>5.4028985388116837</v>
      </c>
      <c r="T1014" s="31">
        <v>0.54650002717971802</v>
      </c>
      <c r="U1014" s="27">
        <v>15</v>
      </c>
    </row>
    <row r="1015" spans="14:21" ht="15" customHeight="1" x14ac:dyDescent="0.25">
      <c r="N1015" s="24">
        <v>989</v>
      </c>
      <c r="O1015" s="31" t="e">
        <v>#N/A</v>
      </c>
      <c r="P1015" s="32" t="e">
        <v>#N/A</v>
      </c>
      <c r="R1015" s="28">
        <v>989</v>
      </c>
      <c r="S1015" s="31">
        <v>5.4028985406808099</v>
      </c>
      <c r="T1015" s="31">
        <v>0.54636311531066895</v>
      </c>
      <c r="U1015" s="27">
        <v>15</v>
      </c>
    </row>
    <row r="1016" spans="14:21" ht="15" customHeight="1" x14ac:dyDescent="0.25">
      <c r="N1016" s="24">
        <v>990</v>
      </c>
      <c r="O1016" s="31" t="e">
        <v>#N/A</v>
      </c>
      <c r="P1016" s="32" t="e">
        <v>#N/A</v>
      </c>
      <c r="R1016" s="28">
        <v>990</v>
      </c>
      <c r="S1016" s="31">
        <v>5.4028987566898943</v>
      </c>
      <c r="T1016" s="31">
        <v>0.54622626304626465</v>
      </c>
      <c r="U1016" s="27">
        <v>15</v>
      </c>
    </row>
    <row r="1017" spans="14:21" ht="15" customHeight="1" x14ac:dyDescent="0.25">
      <c r="N1017" s="24">
        <v>991</v>
      </c>
      <c r="O1017" s="31" t="e">
        <v>#N/A</v>
      </c>
      <c r="P1017" s="32" t="e">
        <v>#N/A</v>
      </c>
      <c r="R1017" s="28">
        <v>991</v>
      </c>
      <c r="S1017" s="31">
        <v>5.4105900272110778</v>
      </c>
      <c r="T1017" s="31">
        <v>0.54608941078186035</v>
      </c>
      <c r="U1017" s="27">
        <v>15</v>
      </c>
    </row>
    <row r="1018" spans="14:21" ht="15" customHeight="1" x14ac:dyDescent="0.25">
      <c r="N1018" s="24">
        <v>992</v>
      </c>
      <c r="O1018" s="31" t="e">
        <v>#N/A</v>
      </c>
      <c r="P1018" s="32" t="e">
        <v>#N/A</v>
      </c>
      <c r="R1018" s="28">
        <v>992</v>
      </c>
      <c r="S1018" s="31">
        <v>5.4106083359775843</v>
      </c>
      <c r="T1018" s="31">
        <v>0.54595261812210083</v>
      </c>
      <c r="U1018" s="27">
        <v>15</v>
      </c>
    </row>
    <row r="1019" spans="14:21" ht="15" customHeight="1" x14ac:dyDescent="0.25">
      <c r="N1019" s="24">
        <v>993</v>
      </c>
      <c r="O1019" s="31" t="e">
        <v>#N/A</v>
      </c>
      <c r="P1019" s="32" t="e">
        <v>#N/A</v>
      </c>
      <c r="R1019" s="28">
        <v>993</v>
      </c>
      <c r="S1019" s="31">
        <v>5.4106082572544185</v>
      </c>
      <c r="T1019" s="31">
        <v>0.54581582546234131</v>
      </c>
      <c r="U1019" s="27">
        <v>15</v>
      </c>
    </row>
    <row r="1020" spans="14:21" ht="15" customHeight="1" x14ac:dyDescent="0.25">
      <c r="N1020" s="24">
        <v>994</v>
      </c>
      <c r="O1020" s="31" t="e">
        <v>#N/A</v>
      </c>
      <c r="P1020" s="32" t="e">
        <v>#N/A</v>
      </c>
      <c r="R1020" s="28">
        <v>994</v>
      </c>
      <c r="S1020" s="31">
        <v>5.3887538699968509</v>
      </c>
      <c r="T1020" s="31">
        <v>0.54567909240722656</v>
      </c>
      <c r="U1020" s="27">
        <v>15</v>
      </c>
    </row>
    <row r="1021" spans="14:21" ht="15" customHeight="1" x14ac:dyDescent="0.25">
      <c r="N1021" s="24">
        <v>995</v>
      </c>
      <c r="O1021" s="31" t="e">
        <v>#N/A</v>
      </c>
      <c r="P1021" s="32" t="e">
        <v>#N/A</v>
      </c>
      <c r="R1021" s="28">
        <v>995</v>
      </c>
      <c r="S1021" s="31">
        <v>5.3865577354286636</v>
      </c>
      <c r="T1021" s="31">
        <v>0.54554235935211182</v>
      </c>
      <c r="U1021" s="27">
        <v>15</v>
      </c>
    </row>
    <row r="1022" spans="14:21" ht="15" customHeight="1" x14ac:dyDescent="0.25">
      <c r="N1022" s="24">
        <v>996</v>
      </c>
      <c r="O1022" s="31" t="e">
        <v>#N/A</v>
      </c>
      <c r="P1022" s="32" t="e">
        <v>#N/A</v>
      </c>
      <c r="R1022" s="28">
        <v>996</v>
      </c>
      <c r="S1022" s="31">
        <v>5.4089754031315458</v>
      </c>
      <c r="T1022" s="31">
        <v>0.54540568590164185</v>
      </c>
      <c r="U1022" s="27">
        <v>15</v>
      </c>
    </row>
    <row r="1023" spans="14:21" ht="15" customHeight="1" x14ac:dyDescent="0.25">
      <c r="N1023" s="24">
        <v>997</v>
      </c>
      <c r="O1023" s="31" t="e">
        <v>#N/A</v>
      </c>
      <c r="P1023" s="32" t="e">
        <v>#N/A</v>
      </c>
      <c r="R1023" s="28">
        <v>997</v>
      </c>
      <c r="S1023" s="31">
        <v>5.4179833297561419</v>
      </c>
      <c r="T1023" s="31">
        <v>0.54526907205581665</v>
      </c>
      <c r="U1023" s="27">
        <v>15</v>
      </c>
    </row>
    <row r="1024" spans="14:21" ht="15" customHeight="1" x14ac:dyDescent="0.25">
      <c r="N1024" s="24">
        <v>998</v>
      </c>
      <c r="O1024" s="31" t="e">
        <v>#N/A</v>
      </c>
      <c r="P1024" s="32" t="e">
        <v>#N/A</v>
      </c>
      <c r="R1024" s="28">
        <v>998</v>
      </c>
      <c r="S1024" s="31">
        <v>5.3861111216639284</v>
      </c>
      <c r="T1024" s="31">
        <v>0.54513245820999146</v>
      </c>
      <c r="U1024" s="27">
        <v>15</v>
      </c>
    </row>
    <row r="1025" spans="14:21" ht="15" customHeight="1" x14ac:dyDescent="0.25">
      <c r="N1025" s="24">
        <v>999</v>
      </c>
      <c r="O1025" s="31" t="e">
        <v>#N/A</v>
      </c>
      <c r="P1025" s="32" t="e">
        <v>#N/A</v>
      </c>
      <c r="R1025" s="28">
        <v>999</v>
      </c>
      <c r="S1025" s="31">
        <v>5.386093854506135</v>
      </c>
      <c r="T1025" s="31">
        <v>0.54499590396881104</v>
      </c>
      <c r="U1025" s="27">
        <v>15</v>
      </c>
    </row>
    <row r="1026" spans="14:21" ht="15" customHeight="1" x14ac:dyDescent="0.25">
      <c r="N1026" s="24">
        <v>1000</v>
      </c>
      <c r="O1026" s="31" t="e">
        <v>#N/A</v>
      </c>
      <c r="P1026" s="32" t="e">
        <v>#N/A</v>
      </c>
      <c r="R1026" s="28">
        <v>1000</v>
      </c>
      <c r="S1026" s="31">
        <v>5.3736609580525476</v>
      </c>
      <c r="T1026" s="31">
        <v>0.54485934972763062</v>
      </c>
      <c r="U1026" s="27">
        <v>15</v>
      </c>
    </row>
    <row r="1027" spans="14:21" ht="15" customHeight="1" x14ac:dyDescent="0.25">
      <c r="N1027" s="24">
        <v>1001</v>
      </c>
      <c r="O1027" s="31" t="e">
        <v>#N/A</v>
      </c>
      <c r="P1027" s="32" t="e">
        <v>#N/A</v>
      </c>
      <c r="R1027" s="28">
        <v>1001</v>
      </c>
      <c r="S1027" s="31">
        <v>5.3707179869608908</v>
      </c>
      <c r="T1027" s="31">
        <v>0.54472285509109497</v>
      </c>
      <c r="U1027" s="27">
        <v>15</v>
      </c>
    </row>
    <row r="1028" spans="14:21" ht="15" customHeight="1" x14ac:dyDescent="0.25">
      <c r="N1028" s="24">
        <v>1002</v>
      </c>
      <c r="O1028" s="31" t="e">
        <v>#N/A</v>
      </c>
      <c r="P1028" s="32" t="e">
        <v>#N/A</v>
      </c>
      <c r="R1028" s="28">
        <v>1002</v>
      </c>
      <c r="S1028" s="31">
        <v>5.3600275276548377</v>
      </c>
      <c r="T1028" s="31">
        <v>0.5445864200592041</v>
      </c>
      <c r="U1028" s="27">
        <v>15</v>
      </c>
    </row>
    <row r="1029" spans="14:21" ht="15" customHeight="1" x14ac:dyDescent="0.25">
      <c r="N1029" s="24">
        <v>1003</v>
      </c>
      <c r="O1029" s="31" t="e">
        <v>#N/A</v>
      </c>
      <c r="P1029" s="32" t="e">
        <v>#N/A</v>
      </c>
      <c r="R1029" s="28">
        <v>1003</v>
      </c>
      <c r="S1029" s="31">
        <v>5.3590162037280624</v>
      </c>
      <c r="T1029" s="31">
        <v>0.54444998502731323</v>
      </c>
      <c r="U1029" s="27">
        <v>15</v>
      </c>
    </row>
    <row r="1030" spans="14:21" ht="15" customHeight="1" x14ac:dyDescent="0.25">
      <c r="N1030" s="24">
        <v>1004</v>
      </c>
      <c r="O1030" s="31" t="e">
        <v>#N/A</v>
      </c>
      <c r="P1030" s="32" t="e">
        <v>#N/A</v>
      </c>
      <c r="R1030" s="28">
        <v>1004</v>
      </c>
      <c r="S1030" s="31">
        <v>5.3572571929092607</v>
      </c>
      <c r="T1030" s="31">
        <v>0.54431360960006714</v>
      </c>
      <c r="U1030" s="27">
        <v>15</v>
      </c>
    </row>
    <row r="1031" spans="14:21" ht="15" customHeight="1" x14ac:dyDescent="0.25">
      <c r="N1031" s="24">
        <v>1005</v>
      </c>
      <c r="O1031" s="31" t="e">
        <v>#N/A</v>
      </c>
      <c r="P1031" s="32" t="e">
        <v>#N/A</v>
      </c>
      <c r="R1031" s="28">
        <v>1005</v>
      </c>
      <c r="S1031" s="31">
        <v>5.3615055386925743</v>
      </c>
      <c r="T1031" s="31">
        <v>0.54417723417282104</v>
      </c>
      <c r="U1031" s="27">
        <v>15</v>
      </c>
    </row>
    <row r="1032" spans="14:21" ht="15" customHeight="1" x14ac:dyDescent="0.25">
      <c r="N1032" s="24">
        <v>1006</v>
      </c>
      <c r="O1032" s="31" t="e">
        <v>#N/A</v>
      </c>
      <c r="P1032" s="32" t="e">
        <v>#N/A</v>
      </c>
      <c r="R1032" s="28">
        <v>1006</v>
      </c>
      <c r="S1032" s="31">
        <v>5.3620197015135611</v>
      </c>
      <c r="T1032" s="31">
        <v>0.54404091835021973</v>
      </c>
      <c r="U1032" s="27">
        <v>15</v>
      </c>
    </row>
    <row r="1033" spans="14:21" ht="15" customHeight="1" x14ac:dyDescent="0.25">
      <c r="N1033" s="24">
        <v>1007</v>
      </c>
      <c r="O1033" s="31" t="e">
        <v>#N/A</v>
      </c>
      <c r="P1033" s="32" t="e">
        <v>#N/A</v>
      </c>
      <c r="R1033" s="28">
        <v>1007</v>
      </c>
      <c r="S1033" s="31">
        <v>5.3620196657152253</v>
      </c>
      <c r="T1033" s="31">
        <v>0.54390460252761841</v>
      </c>
      <c r="U1033" s="27">
        <v>15</v>
      </c>
    </row>
    <row r="1034" spans="14:21" ht="15" customHeight="1" x14ac:dyDescent="0.25">
      <c r="N1034" s="24">
        <v>1008</v>
      </c>
      <c r="O1034" s="31" t="e">
        <v>#N/A</v>
      </c>
      <c r="P1034" s="32" t="e">
        <v>#N/A</v>
      </c>
      <c r="R1034" s="28">
        <v>1008</v>
      </c>
      <c r="S1034" s="31">
        <v>5.3620198995869153</v>
      </c>
      <c r="T1034" s="31">
        <v>0.54376834630966187</v>
      </c>
      <c r="U1034" s="27">
        <v>15</v>
      </c>
    </row>
    <row r="1035" spans="14:21" ht="15" customHeight="1" x14ac:dyDescent="0.25">
      <c r="N1035" s="24">
        <v>1009</v>
      </c>
      <c r="O1035" s="31" t="e">
        <v>#N/A</v>
      </c>
      <c r="P1035" s="32" t="e">
        <v>#N/A</v>
      </c>
      <c r="R1035" s="28">
        <v>1009</v>
      </c>
      <c r="S1035" s="31">
        <v>5.3467345885542104</v>
      </c>
      <c r="T1035" s="31">
        <v>0.54363209009170532</v>
      </c>
      <c r="U1035" s="27">
        <v>15</v>
      </c>
    </row>
    <row r="1036" spans="14:21" ht="15" customHeight="1" x14ac:dyDescent="0.25">
      <c r="N1036" s="24">
        <v>1010</v>
      </c>
      <c r="O1036" s="31" t="e">
        <v>#N/A</v>
      </c>
      <c r="P1036" s="32" t="e">
        <v>#N/A</v>
      </c>
      <c r="R1036" s="28">
        <v>1010</v>
      </c>
      <c r="S1036" s="31">
        <v>5.3465711162596392</v>
      </c>
      <c r="T1036" s="31">
        <v>0.54349589347839355</v>
      </c>
      <c r="U1036" s="27">
        <v>15</v>
      </c>
    </row>
    <row r="1037" spans="14:21" ht="15" customHeight="1" x14ac:dyDescent="0.25">
      <c r="N1037" s="24">
        <v>1011</v>
      </c>
      <c r="O1037" s="31" t="e">
        <v>#N/A</v>
      </c>
      <c r="P1037" s="32" t="e">
        <v>#N/A</v>
      </c>
      <c r="R1037" s="28">
        <v>1011</v>
      </c>
      <c r="S1037" s="31">
        <v>5.3411823424881275</v>
      </c>
      <c r="T1037" s="31">
        <v>0.54335975646972656</v>
      </c>
      <c r="U1037" s="27">
        <v>15</v>
      </c>
    </row>
    <row r="1038" spans="14:21" ht="15" customHeight="1" x14ac:dyDescent="0.25">
      <c r="N1038" s="24">
        <v>1012</v>
      </c>
      <c r="O1038" s="31" t="e">
        <v>#N/A</v>
      </c>
      <c r="P1038" s="32" t="e">
        <v>#N/A</v>
      </c>
      <c r="R1038" s="28">
        <v>1012</v>
      </c>
      <c r="S1038" s="31">
        <v>5.33211799752352</v>
      </c>
      <c r="T1038" s="31">
        <v>0.54322361946105957</v>
      </c>
      <c r="U1038" s="27">
        <v>15</v>
      </c>
    </row>
    <row r="1039" spans="14:21" ht="15" customHeight="1" x14ac:dyDescent="0.25">
      <c r="N1039" s="24">
        <v>1013</v>
      </c>
      <c r="O1039" s="31" t="e">
        <v>#N/A</v>
      </c>
      <c r="P1039" s="32" t="e">
        <v>#N/A</v>
      </c>
      <c r="R1039" s="28">
        <v>1013</v>
      </c>
      <c r="S1039" s="31">
        <v>5.3316543403270806</v>
      </c>
      <c r="T1039" s="31">
        <v>0.54308754205703735</v>
      </c>
      <c r="U1039" s="27">
        <v>15</v>
      </c>
    </row>
    <row r="1040" spans="14:21" ht="15" customHeight="1" x14ac:dyDescent="0.25">
      <c r="N1040" s="24">
        <v>1014</v>
      </c>
      <c r="O1040" s="31" t="e">
        <v>#N/A</v>
      </c>
      <c r="P1040" s="32" t="e">
        <v>#N/A</v>
      </c>
      <c r="R1040" s="28">
        <v>1014</v>
      </c>
      <c r="S1040" s="31">
        <v>5.3255578952905598</v>
      </c>
      <c r="T1040" s="31">
        <v>0.54295152425765991</v>
      </c>
      <c r="U1040" s="27">
        <v>15</v>
      </c>
    </row>
    <row r="1041" spans="14:21" ht="15" customHeight="1" x14ac:dyDescent="0.25">
      <c r="N1041" s="24">
        <v>1015</v>
      </c>
      <c r="O1041" s="31" t="e">
        <v>#N/A</v>
      </c>
      <c r="P1041" s="32" t="e">
        <v>#N/A</v>
      </c>
      <c r="R1041" s="28">
        <v>1015</v>
      </c>
      <c r="S1041" s="31">
        <v>5.3255579928382133</v>
      </c>
      <c r="T1041" s="31">
        <v>0.54281550645828247</v>
      </c>
      <c r="U1041" s="27">
        <v>15</v>
      </c>
    </row>
    <row r="1042" spans="14:21" ht="15" customHeight="1" x14ac:dyDescent="0.25">
      <c r="N1042" s="24">
        <v>1016</v>
      </c>
      <c r="O1042" s="31" t="e">
        <v>#N/A</v>
      </c>
      <c r="P1042" s="32" t="e">
        <v>#N/A</v>
      </c>
      <c r="R1042" s="28">
        <v>1016</v>
      </c>
      <c r="S1042" s="31">
        <v>5.325557993680289</v>
      </c>
      <c r="T1042" s="31">
        <v>0.54267948865890503</v>
      </c>
      <c r="U1042" s="27">
        <v>15</v>
      </c>
    </row>
    <row r="1043" spans="14:21" ht="15" customHeight="1" x14ac:dyDescent="0.25">
      <c r="N1043" s="24">
        <v>1017</v>
      </c>
      <c r="O1043" s="31" t="e">
        <v>#N/A</v>
      </c>
      <c r="P1043" s="32" t="e">
        <v>#N/A</v>
      </c>
      <c r="R1043" s="28">
        <v>1017</v>
      </c>
      <c r="S1043" s="31">
        <v>5.3198482585731401</v>
      </c>
      <c r="T1043" s="31">
        <v>0.54254353046417236</v>
      </c>
      <c r="U1043" s="27">
        <v>15</v>
      </c>
    </row>
    <row r="1044" spans="14:21" ht="15" customHeight="1" x14ac:dyDescent="0.25">
      <c r="N1044" s="24">
        <v>1018</v>
      </c>
      <c r="O1044" s="31" t="e">
        <v>#N/A</v>
      </c>
      <c r="P1044" s="32" t="e">
        <v>#N/A</v>
      </c>
      <c r="R1044" s="28">
        <v>1018</v>
      </c>
      <c r="S1044" s="31">
        <v>5.3361336100174537</v>
      </c>
      <c r="T1044" s="31">
        <v>0.54240763187408447</v>
      </c>
      <c r="U1044" s="27">
        <v>15</v>
      </c>
    </row>
    <row r="1045" spans="14:21" ht="15" customHeight="1" x14ac:dyDescent="0.25">
      <c r="N1045" s="24">
        <v>1019</v>
      </c>
      <c r="O1045" s="31" t="e">
        <v>#N/A</v>
      </c>
      <c r="P1045" s="32" t="e">
        <v>#N/A</v>
      </c>
      <c r="R1045" s="28">
        <v>1019</v>
      </c>
      <c r="S1045" s="31">
        <v>5.3640408389454644</v>
      </c>
      <c r="T1045" s="31">
        <v>0.54227173328399658</v>
      </c>
      <c r="U1045" s="27">
        <v>14</v>
      </c>
    </row>
    <row r="1046" spans="14:21" ht="15" customHeight="1" x14ac:dyDescent="0.25">
      <c r="N1046" s="24">
        <v>1020</v>
      </c>
      <c r="O1046" s="31" t="e">
        <v>#N/A</v>
      </c>
      <c r="P1046" s="32" t="e">
        <v>#N/A</v>
      </c>
      <c r="R1046" s="28">
        <v>1020</v>
      </c>
      <c r="S1046" s="31">
        <v>5.3379883636264678</v>
      </c>
      <c r="T1046" s="31">
        <v>0.54213589429855347</v>
      </c>
      <c r="U1046" s="27">
        <v>14</v>
      </c>
    </row>
    <row r="1047" spans="14:21" ht="15" customHeight="1" x14ac:dyDescent="0.25">
      <c r="N1047" s="24">
        <v>1021</v>
      </c>
      <c r="O1047" s="31" t="e">
        <v>#N/A</v>
      </c>
      <c r="P1047" s="32" t="e">
        <v>#N/A</v>
      </c>
      <c r="R1047" s="28">
        <v>1021</v>
      </c>
      <c r="S1047" s="31">
        <v>5.334229797000571</v>
      </c>
      <c r="T1047" s="31">
        <v>0.54200005531311035</v>
      </c>
      <c r="U1047" s="27">
        <v>14</v>
      </c>
    </row>
    <row r="1048" spans="14:21" ht="15" customHeight="1" x14ac:dyDescent="0.25">
      <c r="N1048" s="24">
        <v>1022</v>
      </c>
      <c r="O1048" s="31" t="e">
        <v>#N/A</v>
      </c>
      <c r="P1048" s="32" t="e">
        <v>#N/A</v>
      </c>
      <c r="R1048" s="28">
        <v>1022</v>
      </c>
      <c r="S1048" s="31">
        <v>5.3342423129327488</v>
      </c>
      <c r="T1048" s="31">
        <v>0.54186427593231201</v>
      </c>
      <c r="U1048" s="27">
        <v>14</v>
      </c>
    </row>
    <row r="1049" spans="14:21" ht="15" customHeight="1" x14ac:dyDescent="0.25">
      <c r="N1049" s="24">
        <v>1023</v>
      </c>
      <c r="O1049" s="31" t="e">
        <v>#N/A</v>
      </c>
      <c r="P1049" s="32" t="e">
        <v>#N/A</v>
      </c>
      <c r="R1049" s="28">
        <v>1023</v>
      </c>
      <c r="S1049" s="31">
        <v>5.3333323328191922</v>
      </c>
      <c r="T1049" s="31">
        <v>0.54172855615615845</v>
      </c>
      <c r="U1049" s="27">
        <v>14</v>
      </c>
    </row>
    <row r="1050" spans="14:21" ht="15" customHeight="1" x14ac:dyDescent="0.25">
      <c r="N1050" s="24">
        <v>1024</v>
      </c>
      <c r="O1050" s="31" t="e">
        <v>#N/A</v>
      </c>
      <c r="P1050" s="32" t="e">
        <v>#N/A</v>
      </c>
      <c r="R1050" s="28">
        <v>1024</v>
      </c>
      <c r="S1050" s="31">
        <v>5.3466131136543877</v>
      </c>
      <c r="T1050" s="31">
        <v>0.54159283638000488</v>
      </c>
      <c r="U1050" s="27">
        <v>14</v>
      </c>
    </row>
    <row r="1051" spans="14:21" ht="15" customHeight="1" x14ac:dyDescent="0.25">
      <c r="N1051" s="24">
        <v>1025</v>
      </c>
      <c r="O1051" s="31" t="e">
        <v>#N/A</v>
      </c>
      <c r="P1051" s="32" t="e">
        <v>#N/A</v>
      </c>
      <c r="R1051" s="28">
        <v>1025</v>
      </c>
      <c r="S1051" s="31">
        <v>5.34661882860222</v>
      </c>
      <c r="T1051" s="31">
        <v>0.54145711660385132</v>
      </c>
      <c r="U1051" s="27">
        <v>14</v>
      </c>
    </row>
    <row r="1052" spans="14:21" ht="15" customHeight="1" x14ac:dyDescent="0.25">
      <c r="N1052" s="24">
        <v>1026</v>
      </c>
      <c r="O1052" s="31" t="e">
        <v>#N/A</v>
      </c>
      <c r="P1052" s="32" t="e">
        <v>#N/A</v>
      </c>
      <c r="R1052" s="28">
        <v>1026</v>
      </c>
      <c r="S1052" s="31">
        <v>5.3466188509447035</v>
      </c>
      <c r="T1052" s="31">
        <v>0.5413215160369873</v>
      </c>
      <c r="U1052" s="27">
        <v>14</v>
      </c>
    </row>
    <row r="1053" spans="14:21" ht="15" customHeight="1" x14ac:dyDescent="0.25">
      <c r="N1053" s="24">
        <v>1027</v>
      </c>
      <c r="O1053" s="31" t="e">
        <v>#N/A</v>
      </c>
      <c r="P1053" s="32" t="e">
        <v>#N/A</v>
      </c>
      <c r="R1053" s="28">
        <v>1027</v>
      </c>
      <c r="S1053" s="31">
        <v>5.3742087319097376</v>
      </c>
      <c r="T1053" s="31">
        <v>0.54118585586547852</v>
      </c>
      <c r="U1053" s="27">
        <v>14</v>
      </c>
    </row>
    <row r="1054" spans="14:21" ht="15" customHeight="1" x14ac:dyDescent="0.25">
      <c r="N1054" s="24">
        <v>1028</v>
      </c>
      <c r="O1054" s="31" t="e">
        <v>#N/A</v>
      </c>
      <c r="P1054" s="32" t="e">
        <v>#N/A</v>
      </c>
      <c r="R1054" s="28">
        <v>1028</v>
      </c>
      <c r="S1054" s="31">
        <v>5.3725252006706956</v>
      </c>
      <c r="T1054" s="31">
        <v>0.54105031490325928</v>
      </c>
      <c r="U1054" s="27">
        <v>14</v>
      </c>
    </row>
    <row r="1055" spans="14:21" ht="15" customHeight="1" x14ac:dyDescent="0.25">
      <c r="N1055" s="24">
        <v>1029</v>
      </c>
      <c r="O1055" s="31" t="e">
        <v>#N/A</v>
      </c>
      <c r="P1055" s="32" t="e">
        <v>#N/A</v>
      </c>
      <c r="R1055" s="28">
        <v>1029</v>
      </c>
      <c r="S1055" s="31">
        <v>5.3589916101201931</v>
      </c>
      <c r="T1055" s="31">
        <v>0.54091477394104004</v>
      </c>
      <c r="U1055" s="27">
        <v>14</v>
      </c>
    </row>
    <row r="1056" spans="14:21" ht="15" customHeight="1" x14ac:dyDescent="0.25">
      <c r="N1056" s="24">
        <v>1030</v>
      </c>
      <c r="O1056" s="31" t="e">
        <v>#N/A</v>
      </c>
      <c r="P1056" s="32" t="e">
        <v>#N/A</v>
      </c>
      <c r="R1056" s="28">
        <v>1030</v>
      </c>
      <c r="S1056" s="31">
        <v>5.3507837491065953</v>
      </c>
      <c r="T1056" s="31">
        <v>0.5407792329788208</v>
      </c>
      <c r="U1056" s="27">
        <v>14</v>
      </c>
    </row>
    <row r="1057" spans="14:21" ht="15" customHeight="1" x14ac:dyDescent="0.25">
      <c r="N1057" s="24">
        <v>1031</v>
      </c>
      <c r="O1057" s="31" t="e">
        <v>#N/A</v>
      </c>
      <c r="P1057" s="32" t="e">
        <v>#N/A</v>
      </c>
      <c r="R1057" s="28">
        <v>1031</v>
      </c>
      <c r="S1057" s="31">
        <v>5.3507838343951235</v>
      </c>
      <c r="T1057" s="31">
        <v>0.54064375162124634</v>
      </c>
      <c r="U1057" s="27">
        <v>14</v>
      </c>
    </row>
    <row r="1058" spans="14:21" ht="15" customHeight="1" x14ac:dyDescent="0.25">
      <c r="N1058" s="24">
        <v>1032</v>
      </c>
      <c r="O1058" s="31" t="e">
        <v>#N/A</v>
      </c>
      <c r="P1058" s="32" t="e">
        <v>#N/A</v>
      </c>
      <c r="R1058" s="28">
        <v>1032</v>
      </c>
      <c r="S1058" s="31">
        <v>5.363885910886907</v>
      </c>
      <c r="T1058" s="31">
        <v>0.54050832986831665</v>
      </c>
      <c r="U1058" s="27">
        <v>14</v>
      </c>
    </row>
    <row r="1059" spans="14:21" ht="15" customHeight="1" x14ac:dyDescent="0.25">
      <c r="N1059" s="24">
        <v>1033</v>
      </c>
      <c r="O1059" s="31" t="e">
        <v>#N/A</v>
      </c>
      <c r="P1059" s="32" t="e">
        <v>#N/A</v>
      </c>
      <c r="R1059" s="28">
        <v>1033</v>
      </c>
      <c r="S1059" s="31">
        <v>5.3650445507214304</v>
      </c>
      <c r="T1059" s="31">
        <v>0.54037290811538696</v>
      </c>
      <c r="U1059" s="27">
        <v>14</v>
      </c>
    </row>
    <row r="1060" spans="14:21" ht="15" customHeight="1" x14ac:dyDescent="0.25">
      <c r="N1060" s="24">
        <v>1034</v>
      </c>
      <c r="O1060" s="31" t="e">
        <v>#N/A</v>
      </c>
      <c r="P1060" s="32" t="e">
        <v>#N/A</v>
      </c>
      <c r="R1060" s="28">
        <v>1034</v>
      </c>
      <c r="S1060" s="31">
        <v>5.3650445609608752</v>
      </c>
      <c r="T1060" s="31">
        <v>0.54023754596710205</v>
      </c>
      <c r="U1060" s="27">
        <v>14</v>
      </c>
    </row>
    <row r="1061" spans="14:21" ht="15" customHeight="1" x14ac:dyDescent="0.25">
      <c r="N1061" s="24">
        <v>1035</v>
      </c>
      <c r="O1061" s="31" t="e">
        <v>#N/A</v>
      </c>
      <c r="P1061" s="32" t="e">
        <v>#N/A</v>
      </c>
      <c r="R1061" s="28">
        <v>1035</v>
      </c>
      <c r="S1061" s="31">
        <v>5.3629364935120867</v>
      </c>
      <c r="T1061" s="31">
        <v>0.54010218381881714</v>
      </c>
      <c r="U1061" s="27">
        <v>14</v>
      </c>
    </row>
    <row r="1062" spans="14:21" ht="15" customHeight="1" x14ac:dyDescent="0.25">
      <c r="N1062" s="24">
        <v>1036</v>
      </c>
      <c r="O1062" s="31" t="e">
        <v>#N/A</v>
      </c>
      <c r="P1062" s="32" t="e">
        <v>#N/A</v>
      </c>
      <c r="R1062" s="28">
        <v>1036</v>
      </c>
      <c r="S1062" s="31">
        <v>5.3629365379269691</v>
      </c>
      <c r="T1062" s="31">
        <v>0.539966881275177</v>
      </c>
      <c r="U1062" s="27">
        <v>14</v>
      </c>
    </row>
    <row r="1063" spans="14:21" ht="15" customHeight="1" x14ac:dyDescent="0.25">
      <c r="N1063" s="24">
        <v>1037</v>
      </c>
      <c r="O1063" s="31" t="e">
        <v>#N/A</v>
      </c>
      <c r="P1063" s="32" t="e">
        <v>#N/A</v>
      </c>
      <c r="R1063" s="28">
        <v>1037</v>
      </c>
      <c r="S1063" s="31">
        <v>5.3560959807580986</v>
      </c>
      <c r="T1063" s="31">
        <v>0.53983163833618164</v>
      </c>
      <c r="U1063" s="27">
        <v>14</v>
      </c>
    </row>
    <row r="1064" spans="14:21" ht="15" customHeight="1" x14ac:dyDescent="0.25">
      <c r="N1064" s="24">
        <v>1038</v>
      </c>
      <c r="O1064" s="31" t="e">
        <v>#N/A</v>
      </c>
      <c r="P1064" s="32" t="e">
        <v>#N/A</v>
      </c>
      <c r="R1064" s="28">
        <v>1038</v>
      </c>
      <c r="S1064" s="31">
        <v>5.3518684221892903</v>
      </c>
      <c r="T1064" s="31">
        <v>0.53969639539718628</v>
      </c>
      <c r="U1064" s="27">
        <v>14</v>
      </c>
    </row>
    <row r="1065" spans="14:21" ht="15" customHeight="1" x14ac:dyDescent="0.25">
      <c r="N1065" s="24">
        <v>1039</v>
      </c>
      <c r="O1065" s="31" t="e">
        <v>#N/A</v>
      </c>
      <c r="P1065" s="32" t="e">
        <v>#N/A</v>
      </c>
      <c r="R1065" s="28">
        <v>1039</v>
      </c>
      <c r="S1065" s="31">
        <v>5.3518766355930092</v>
      </c>
      <c r="T1065" s="31">
        <v>0.53956115245819092</v>
      </c>
      <c r="U1065" s="27">
        <v>14</v>
      </c>
    </row>
    <row r="1066" spans="14:21" ht="15" customHeight="1" x14ac:dyDescent="0.25">
      <c r="N1066" s="24">
        <v>1040</v>
      </c>
      <c r="O1066" s="31" t="e">
        <v>#N/A</v>
      </c>
      <c r="P1066" s="32" t="e">
        <v>#N/A</v>
      </c>
      <c r="R1066" s="28">
        <v>1040</v>
      </c>
      <c r="S1066" s="31">
        <v>5.3640669171689197</v>
      </c>
      <c r="T1066" s="31">
        <v>0.53942602872848511</v>
      </c>
      <c r="U1066" s="27">
        <v>14</v>
      </c>
    </row>
    <row r="1067" spans="14:21" ht="15" customHeight="1" x14ac:dyDescent="0.25">
      <c r="N1067" s="24">
        <v>1041</v>
      </c>
      <c r="O1067" s="31" t="e">
        <v>#N/A</v>
      </c>
      <c r="P1067" s="32" t="e">
        <v>#N/A</v>
      </c>
      <c r="R1067" s="28">
        <v>1041</v>
      </c>
      <c r="S1067" s="31">
        <v>5.3471934387701641</v>
      </c>
      <c r="T1067" s="31">
        <v>0.53929084539413452</v>
      </c>
      <c r="U1067" s="27">
        <v>14</v>
      </c>
    </row>
    <row r="1068" spans="14:21" ht="15" customHeight="1" x14ac:dyDescent="0.25">
      <c r="N1068" s="24">
        <v>1042</v>
      </c>
      <c r="O1068" s="31" t="e">
        <v>#N/A</v>
      </c>
      <c r="P1068" s="32" t="e">
        <v>#N/A</v>
      </c>
      <c r="R1068" s="28">
        <v>1042</v>
      </c>
      <c r="S1068" s="31">
        <v>5.3710431419281965</v>
      </c>
      <c r="T1068" s="31">
        <v>0.53915578126907349</v>
      </c>
      <c r="U1068" s="27">
        <v>14</v>
      </c>
    </row>
    <row r="1069" spans="14:21" ht="15" customHeight="1" x14ac:dyDescent="0.25">
      <c r="N1069" s="24">
        <v>1043</v>
      </c>
      <c r="O1069" s="31" t="e">
        <v>#N/A</v>
      </c>
      <c r="P1069" s="32" t="e">
        <v>#N/A</v>
      </c>
      <c r="R1069" s="28">
        <v>1043</v>
      </c>
      <c r="S1069" s="31">
        <v>5.3645869702187285</v>
      </c>
      <c r="T1069" s="31">
        <v>0.53902071714401245</v>
      </c>
      <c r="U1069" s="27">
        <v>14</v>
      </c>
    </row>
    <row r="1070" spans="14:21" ht="15" customHeight="1" x14ac:dyDescent="0.25">
      <c r="N1070" s="24">
        <v>1044</v>
      </c>
      <c r="O1070" s="31" t="e">
        <v>#N/A</v>
      </c>
      <c r="P1070" s="32" t="e">
        <v>#N/A</v>
      </c>
      <c r="R1070" s="28">
        <v>1044</v>
      </c>
      <c r="S1070" s="31">
        <v>5.361067705093987</v>
      </c>
      <c r="T1070" s="31">
        <v>0.53888565301895142</v>
      </c>
      <c r="U1070" s="27">
        <v>14</v>
      </c>
    </row>
    <row r="1071" spans="14:21" ht="15" customHeight="1" x14ac:dyDescent="0.25">
      <c r="N1071" s="24">
        <v>1045</v>
      </c>
      <c r="O1071" s="31" t="e">
        <v>#N/A</v>
      </c>
      <c r="P1071" s="32" t="e">
        <v>#N/A</v>
      </c>
      <c r="R1071" s="28">
        <v>1045</v>
      </c>
      <c r="S1071" s="31">
        <v>5.3610680596938174</v>
      </c>
      <c r="T1071" s="31">
        <v>0.53875064849853516</v>
      </c>
      <c r="U1071" s="27">
        <v>14</v>
      </c>
    </row>
    <row r="1072" spans="14:21" ht="15" customHeight="1" x14ac:dyDescent="0.25">
      <c r="N1072" s="24">
        <v>1046</v>
      </c>
      <c r="O1072" s="31" t="e">
        <v>#N/A</v>
      </c>
      <c r="P1072" s="32" t="e">
        <v>#N/A</v>
      </c>
      <c r="R1072" s="28">
        <v>1046</v>
      </c>
      <c r="S1072" s="31">
        <v>5.373388481071931</v>
      </c>
      <c r="T1072" s="31">
        <v>0.53861570358276367</v>
      </c>
      <c r="U1072" s="27">
        <v>14</v>
      </c>
    </row>
    <row r="1073" spans="14:21" ht="15" customHeight="1" x14ac:dyDescent="0.25">
      <c r="N1073" s="24">
        <v>1047</v>
      </c>
      <c r="O1073" s="31" t="e">
        <v>#N/A</v>
      </c>
      <c r="P1073" s="32" t="e">
        <v>#N/A</v>
      </c>
      <c r="R1073" s="28">
        <v>1047</v>
      </c>
      <c r="S1073" s="31">
        <v>5.3918668142513155</v>
      </c>
      <c r="T1073" s="31">
        <v>0.53848075866699219</v>
      </c>
      <c r="U1073" s="27">
        <v>14</v>
      </c>
    </row>
    <row r="1074" spans="14:21" ht="15" customHeight="1" x14ac:dyDescent="0.25">
      <c r="N1074" s="24">
        <v>1048</v>
      </c>
      <c r="O1074" s="31" t="e">
        <v>#N/A</v>
      </c>
      <c r="P1074" s="32" t="e">
        <v>#N/A</v>
      </c>
      <c r="R1074" s="28">
        <v>1048</v>
      </c>
      <c r="S1074" s="31">
        <v>5.3842298494909429</v>
      </c>
      <c r="T1074" s="31">
        <v>0.53834587335586548</v>
      </c>
      <c r="U1074" s="27">
        <v>14</v>
      </c>
    </row>
    <row r="1075" spans="14:21" ht="15" customHeight="1" x14ac:dyDescent="0.25">
      <c r="N1075" s="24">
        <v>1049</v>
      </c>
      <c r="O1075" s="31" t="e">
        <v>#N/A</v>
      </c>
      <c r="P1075" s="32" t="e">
        <v>#N/A</v>
      </c>
      <c r="R1075" s="28">
        <v>1049</v>
      </c>
      <c r="S1075" s="31">
        <v>5.3818531673999477</v>
      </c>
      <c r="T1075" s="31">
        <v>0.53821098804473877</v>
      </c>
      <c r="U1075" s="27">
        <v>14</v>
      </c>
    </row>
    <row r="1076" spans="14:21" ht="15" customHeight="1" x14ac:dyDescent="0.25">
      <c r="N1076" s="24">
        <v>1050</v>
      </c>
      <c r="O1076" s="31" t="e">
        <v>#N/A</v>
      </c>
      <c r="P1076" s="32" t="e">
        <v>#N/A</v>
      </c>
      <c r="R1076" s="28">
        <v>1050</v>
      </c>
      <c r="S1076" s="31">
        <v>5.3818533307075</v>
      </c>
      <c r="T1076" s="31">
        <v>0.53807616233825684</v>
      </c>
      <c r="U1076" s="27">
        <v>14</v>
      </c>
    </row>
    <row r="1077" spans="14:21" ht="15" customHeight="1" x14ac:dyDescent="0.25">
      <c r="N1077" s="24">
        <v>1051</v>
      </c>
      <c r="O1077" s="31" t="e">
        <v>#N/A</v>
      </c>
      <c r="P1077" s="32" t="e">
        <v>#N/A</v>
      </c>
      <c r="R1077" s="28">
        <v>1051</v>
      </c>
      <c r="S1077" s="31">
        <v>5.4033898575095476</v>
      </c>
      <c r="T1077" s="31">
        <v>0.5379413366317749</v>
      </c>
      <c r="U1077" s="27">
        <v>14</v>
      </c>
    </row>
    <row r="1078" spans="14:21" ht="15" customHeight="1" x14ac:dyDescent="0.25">
      <c r="N1078" s="24">
        <v>1052</v>
      </c>
      <c r="O1078" s="31" t="e">
        <v>#N/A</v>
      </c>
      <c r="P1078" s="32" t="e">
        <v>#N/A</v>
      </c>
      <c r="R1078" s="28">
        <v>1052</v>
      </c>
      <c r="S1078" s="31">
        <v>5.4268119572940972</v>
      </c>
      <c r="T1078" s="31">
        <v>0.53780657052993774</v>
      </c>
      <c r="U1078" s="27">
        <v>14</v>
      </c>
    </row>
    <row r="1079" spans="14:21" ht="15" customHeight="1" x14ac:dyDescent="0.25">
      <c r="N1079" s="24">
        <v>1053</v>
      </c>
      <c r="O1079" s="31" t="e">
        <v>#N/A</v>
      </c>
      <c r="P1079" s="32" t="e">
        <v>#N/A</v>
      </c>
      <c r="R1079" s="28">
        <v>1053</v>
      </c>
      <c r="S1079" s="31">
        <v>5.4268145527379499</v>
      </c>
      <c r="T1079" s="31">
        <v>0.53767186403274536</v>
      </c>
      <c r="U1079" s="27">
        <v>14</v>
      </c>
    </row>
    <row r="1080" spans="14:21" ht="15" customHeight="1" x14ac:dyDescent="0.25">
      <c r="N1080" s="24">
        <v>1054</v>
      </c>
      <c r="O1080" s="31" t="e">
        <v>#N/A</v>
      </c>
      <c r="P1080" s="32" t="e">
        <v>#N/A</v>
      </c>
      <c r="R1080" s="28">
        <v>1054</v>
      </c>
      <c r="S1080" s="31">
        <v>5.426814552568036</v>
      </c>
      <c r="T1080" s="31">
        <v>0.53753715753555298</v>
      </c>
      <c r="U1080" s="27">
        <v>14</v>
      </c>
    </row>
    <row r="1081" spans="14:21" ht="15" customHeight="1" x14ac:dyDescent="0.25">
      <c r="N1081" s="24">
        <v>1055</v>
      </c>
      <c r="O1081" s="31" t="e">
        <v>#N/A</v>
      </c>
      <c r="P1081" s="32" t="e">
        <v>#N/A</v>
      </c>
      <c r="R1081" s="28">
        <v>1055</v>
      </c>
      <c r="S1081" s="31">
        <v>5.4271566289360038</v>
      </c>
      <c r="T1081" s="31">
        <v>0.53740251064300537</v>
      </c>
      <c r="U1081" s="27">
        <v>14</v>
      </c>
    </row>
    <row r="1082" spans="14:21" ht="15" customHeight="1" x14ac:dyDescent="0.25">
      <c r="N1082" s="24">
        <v>1056</v>
      </c>
      <c r="O1082" s="31" t="e">
        <v>#N/A</v>
      </c>
      <c r="P1082" s="32" t="e">
        <v>#N/A</v>
      </c>
      <c r="R1082" s="28">
        <v>1056</v>
      </c>
      <c r="S1082" s="31">
        <v>5.4287084303514979</v>
      </c>
      <c r="T1082" s="31">
        <v>0.53726786375045776</v>
      </c>
      <c r="U1082" s="27">
        <v>14</v>
      </c>
    </row>
    <row r="1083" spans="14:21" ht="15" customHeight="1" x14ac:dyDescent="0.25">
      <c r="N1083" s="24">
        <v>1057</v>
      </c>
      <c r="O1083" s="31" t="e">
        <v>#N/A</v>
      </c>
      <c r="P1083" s="32" t="e">
        <v>#N/A</v>
      </c>
      <c r="R1083" s="28">
        <v>1057</v>
      </c>
      <c r="S1083" s="31">
        <v>5.4287096259724645</v>
      </c>
      <c r="T1083" s="31">
        <v>0.53713327646255493</v>
      </c>
      <c r="U1083" s="27">
        <v>14</v>
      </c>
    </row>
    <row r="1084" spans="14:21" ht="15" customHeight="1" x14ac:dyDescent="0.25">
      <c r="N1084" s="24">
        <v>1058</v>
      </c>
      <c r="O1084" s="31" t="e">
        <v>#N/A</v>
      </c>
      <c r="P1084" s="32" t="e">
        <v>#N/A</v>
      </c>
      <c r="R1084" s="28">
        <v>1058</v>
      </c>
      <c r="S1084" s="31">
        <v>5.4287096263534718</v>
      </c>
      <c r="T1084" s="31">
        <v>0.5369986891746521</v>
      </c>
      <c r="U1084" s="27">
        <v>14</v>
      </c>
    </row>
    <row r="1085" spans="14:21" ht="15" customHeight="1" x14ac:dyDescent="0.25">
      <c r="N1085" s="24">
        <v>1059</v>
      </c>
      <c r="O1085" s="31" t="e">
        <v>#N/A</v>
      </c>
      <c r="P1085" s="32" t="e">
        <v>#N/A</v>
      </c>
      <c r="R1085" s="28">
        <v>1059</v>
      </c>
      <c r="S1085" s="31">
        <v>5.4424695615763348</v>
      </c>
      <c r="T1085" s="31">
        <v>0.53686416149139404</v>
      </c>
      <c r="U1085" s="27">
        <v>14</v>
      </c>
    </row>
    <row r="1086" spans="14:21" ht="15" customHeight="1" x14ac:dyDescent="0.25">
      <c r="N1086" s="24">
        <v>1060</v>
      </c>
      <c r="O1086" s="31" t="e">
        <v>#N/A</v>
      </c>
      <c r="P1086" s="32" t="e">
        <v>#N/A</v>
      </c>
      <c r="R1086" s="28">
        <v>1060</v>
      </c>
      <c r="S1086" s="31">
        <v>5.4372189439378049</v>
      </c>
      <c r="T1086" s="31">
        <v>0.53672969341278076</v>
      </c>
      <c r="U1086" s="27">
        <v>14</v>
      </c>
    </row>
    <row r="1087" spans="14:21" ht="15" customHeight="1" x14ac:dyDescent="0.25">
      <c r="N1087" s="24">
        <v>1061</v>
      </c>
      <c r="O1087" s="31" t="e">
        <v>#N/A</v>
      </c>
      <c r="P1087" s="32" t="e">
        <v>#N/A</v>
      </c>
      <c r="R1087" s="28">
        <v>1061</v>
      </c>
      <c r="S1087" s="31">
        <v>5.4366521963751095</v>
      </c>
      <c r="T1087" s="31">
        <v>0.53659522533416748</v>
      </c>
      <c r="U1087" s="27">
        <v>14</v>
      </c>
    </row>
    <row r="1088" spans="14:21" ht="15" customHeight="1" x14ac:dyDescent="0.25">
      <c r="N1088" s="24">
        <v>1062</v>
      </c>
      <c r="O1088" s="31" t="e">
        <v>#N/A</v>
      </c>
      <c r="P1088" s="32" t="e">
        <v>#N/A</v>
      </c>
      <c r="R1088" s="28">
        <v>1062</v>
      </c>
      <c r="S1088" s="31">
        <v>5.4366522167052391</v>
      </c>
      <c r="T1088" s="31">
        <v>0.53646081686019897</v>
      </c>
      <c r="U1088" s="27">
        <v>14</v>
      </c>
    </row>
    <row r="1089" spans="14:21" ht="15" customHeight="1" x14ac:dyDescent="0.25">
      <c r="N1089" s="24">
        <v>1063</v>
      </c>
      <c r="O1089" s="31" t="e">
        <v>#N/A</v>
      </c>
      <c r="P1089" s="32" t="e">
        <v>#N/A</v>
      </c>
      <c r="R1089" s="28">
        <v>1063</v>
      </c>
      <c r="S1089" s="31">
        <v>5.4528082958292003</v>
      </c>
      <c r="T1089" s="31">
        <v>0.53632640838623047</v>
      </c>
      <c r="U1089" s="27">
        <v>14</v>
      </c>
    </row>
    <row r="1090" spans="14:21" ht="15" customHeight="1" x14ac:dyDescent="0.25">
      <c r="N1090" s="24">
        <v>1064</v>
      </c>
      <c r="O1090" s="31" t="e">
        <v>#N/A</v>
      </c>
      <c r="P1090" s="32" t="e">
        <v>#N/A</v>
      </c>
      <c r="R1090" s="28">
        <v>1064</v>
      </c>
      <c r="S1090" s="31">
        <v>5.4528084010200617</v>
      </c>
      <c r="T1090" s="31">
        <v>0.53619205951690674</v>
      </c>
      <c r="U1090" s="27">
        <v>14</v>
      </c>
    </row>
    <row r="1091" spans="14:21" ht="15" customHeight="1" x14ac:dyDescent="0.25">
      <c r="N1091" s="24">
        <v>1065</v>
      </c>
      <c r="O1091" s="31" t="e">
        <v>#N/A</v>
      </c>
      <c r="P1091" s="32" t="e">
        <v>#N/A</v>
      </c>
      <c r="R1091" s="28">
        <v>1065</v>
      </c>
      <c r="S1091" s="31">
        <v>5.4528084497874145</v>
      </c>
      <c r="T1091" s="31">
        <v>0.53605771064758301</v>
      </c>
      <c r="U1091" s="27">
        <v>14</v>
      </c>
    </row>
    <row r="1092" spans="14:21" ht="15" customHeight="1" x14ac:dyDescent="0.25">
      <c r="N1092" s="24">
        <v>1066</v>
      </c>
      <c r="O1092" s="31" t="e">
        <v>#N/A</v>
      </c>
      <c r="P1092" s="32" t="e">
        <v>#N/A</v>
      </c>
      <c r="R1092" s="28">
        <v>1066</v>
      </c>
      <c r="S1092" s="31">
        <v>5.4555319095042822</v>
      </c>
      <c r="T1092" s="31">
        <v>0.53592342138290405</v>
      </c>
      <c r="U1092" s="27">
        <v>14</v>
      </c>
    </row>
    <row r="1093" spans="14:21" ht="15" customHeight="1" x14ac:dyDescent="0.25">
      <c r="N1093" s="24">
        <v>1067</v>
      </c>
      <c r="O1093" s="31" t="e">
        <v>#N/A</v>
      </c>
      <c r="P1093" s="32" t="e">
        <v>#N/A</v>
      </c>
      <c r="R1093" s="28">
        <v>1067</v>
      </c>
      <c r="S1093" s="31">
        <v>5.4441987661504401</v>
      </c>
      <c r="T1093" s="31">
        <v>0.5357891321182251</v>
      </c>
      <c r="U1093" s="27">
        <v>14</v>
      </c>
    </row>
    <row r="1094" spans="14:21" ht="15" customHeight="1" x14ac:dyDescent="0.25">
      <c r="N1094" s="24">
        <v>1068</v>
      </c>
      <c r="O1094" s="31" t="e">
        <v>#N/A</v>
      </c>
      <c r="P1094" s="32" t="e">
        <v>#N/A</v>
      </c>
      <c r="R1094" s="28">
        <v>1068</v>
      </c>
      <c r="S1094" s="31">
        <v>5.4153534306638056</v>
      </c>
      <c r="T1094" s="31">
        <v>0.53565490245819092</v>
      </c>
      <c r="U1094" s="27">
        <v>14</v>
      </c>
    </row>
    <row r="1095" spans="14:21" ht="15" customHeight="1" x14ac:dyDescent="0.25">
      <c r="N1095" s="24">
        <v>1069</v>
      </c>
      <c r="O1095" s="31" t="e">
        <v>#N/A</v>
      </c>
      <c r="P1095" s="32" t="e">
        <v>#N/A</v>
      </c>
      <c r="R1095" s="28">
        <v>1069</v>
      </c>
      <c r="S1095" s="31">
        <v>5.405384601716209</v>
      </c>
      <c r="T1095" s="31">
        <v>0.53552073240280151</v>
      </c>
      <c r="U1095" s="27">
        <v>14</v>
      </c>
    </row>
    <row r="1096" spans="14:21" ht="15" customHeight="1" x14ac:dyDescent="0.25">
      <c r="N1096" s="24">
        <v>1070</v>
      </c>
      <c r="O1096" s="31" t="e">
        <v>#N/A</v>
      </c>
      <c r="P1096" s="32" t="e">
        <v>#N/A</v>
      </c>
      <c r="R1096" s="28">
        <v>1070</v>
      </c>
      <c r="S1096" s="31">
        <v>5.3651513614668467</v>
      </c>
      <c r="T1096" s="31">
        <v>0.53538656234741211</v>
      </c>
      <c r="U1096" s="27">
        <v>14</v>
      </c>
    </row>
    <row r="1097" spans="14:21" ht="15" customHeight="1" x14ac:dyDescent="0.25">
      <c r="N1097" s="24">
        <v>1071</v>
      </c>
      <c r="O1097" s="31" t="e">
        <v>#N/A</v>
      </c>
      <c r="P1097" s="32" t="e">
        <v>#N/A</v>
      </c>
      <c r="R1097" s="28">
        <v>1071</v>
      </c>
      <c r="S1097" s="31">
        <v>5.3653820160837231</v>
      </c>
      <c r="T1097" s="31">
        <v>0.53525245189666748</v>
      </c>
      <c r="U1097" s="27">
        <v>14</v>
      </c>
    </row>
    <row r="1098" spans="14:21" ht="15" customHeight="1" x14ac:dyDescent="0.25">
      <c r="N1098" s="24">
        <v>1072</v>
      </c>
      <c r="O1098" s="31" t="e">
        <v>#N/A</v>
      </c>
      <c r="P1098" s="32" t="e">
        <v>#N/A</v>
      </c>
      <c r="R1098" s="28">
        <v>1072</v>
      </c>
      <c r="S1098" s="31">
        <v>5.3653820162594918</v>
      </c>
      <c r="T1098" s="31">
        <v>0.53511834144592285</v>
      </c>
      <c r="U1098" s="27">
        <v>14</v>
      </c>
    </row>
    <row r="1099" spans="14:21" ht="15" customHeight="1" x14ac:dyDescent="0.25">
      <c r="N1099" s="24">
        <v>1073</v>
      </c>
      <c r="O1099" s="31" t="e">
        <v>#N/A</v>
      </c>
      <c r="P1099" s="32" t="e">
        <v>#N/A</v>
      </c>
      <c r="R1099" s="28">
        <v>1073</v>
      </c>
      <c r="S1099" s="31">
        <v>5.3653857649367183</v>
      </c>
      <c r="T1099" s="31">
        <v>0.534984290599823</v>
      </c>
      <c r="U1099" s="27">
        <v>14</v>
      </c>
    </row>
    <row r="1100" spans="14:21" ht="15" customHeight="1" x14ac:dyDescent="0.25">
      <c r="N1100" s="24">
        <v>1074</v>
      </c>
      <c r="O1100" s="31" t="e">
        <v>#N/A</v>
      </c>
      <c r="P1100" s="32" t="e">
        <v>#N/A</v>
      </c>
      <c r="R1100" s="28">
        <v>1074</v>
      </c>
      <c r="S1100" s="31">
        <v>5.3577298636201922</v>
      </c>
      <c r="T1100" s="31">
        <v>0.53485029935836792</v>
      </c>
      <c r="U1100" s="27">
        <v>14</v>
      </c>
    </row>
    <row r="1101" spans="14:21" ht="15" customHeight="1" x14ac:dyDescent="0.25">
      <c r="N1101" s="24">
        <v>1075</v>
      </c>
      <c r="O1101" s="31" t="e">
        <v>#N/A</v>
      </c>
      <c r="P1101" s="32" t="e">
        <v>#N/A</v>
      </c>
      <c r="R1101" s="28">
        <v>1075</v>
      </c>
      <c r="S1101" s="31">
        <v>5.3208367275164807</v>
      </c>
      <c r="T1101" s="31">
        <v>0.53471630811691284</v>
      </c>
      <c r="U1101" s="27">
        <v>14</v>
      </c>
    </row>
    <row r="1102" spans="14:21" ht="15" customHeight="1" x14ac:dyDescent="0.25">
      <c r="N1102" s="24">
        <v>1076</v>
      </c>
      <c r="O1102" s="31" t="e">
        <v>#N/A</v>
      </c>
      <c r="P1102" s="32" t="e">
        <v>#N/A</v>
      </c>
      <c r="R1102" s="28">
        <v>1076</v>
      </c>
      <c r="S1102" s="31">
        <v>5.3205761088790702</v>
      </c>
      <c r="T1102" s="31">
        <v>0.53458231687545776</v>
      </c>
      <c r="U1102" s="27">
        <v>14</v>
      </c>
    </row>
    <row r="1103" spans="14:21" ht="15" customHeight="1" x14ac:dyDescent="0.25">
      <c r="N1103" s="24">
        <v>1077</v>
      </c>
      <c r="O1103" s="31" t="e">
        <v>#N/A</v>
      </c>
      <c r="P1103" s="32" t="e">
        <v>#N/A</v>
      </c>
      <c r="R1103" s="28">
        <v>1077</v>
      </c>
      <c r="S1103" s="31">
        <v>5.3028767755532105</v>
      </c>
      <c r="T1103" s="31">
        <v>0.53444838523864746</v>
      </c>
      <c r="U1103" s="27">
        <v>14</v>
      </c>
    </row>
    <row r="1104" spans="14:21" ht="15" customHeight="1" x14ac:dyDescent="0.25">
      <c r="N1104" s="24">
        <v>1078</v>
      </c>
      <c r="O1104" s="31" t="e">
        <v>#N/A</v>
      </c>
      <c r="P1104" s="32" t="e">
        <v>#N/A</v>
      </c>
      <c r="R1104" s="28">
        <v>1078</v>
      </c>
      <c r="S1104" s="31">
        <v>5.3084617237845881</v>
      </c>
      <c r="T1104" s="31">
        <v>0.53431451320648193</v>
      </c>
      <c r="U1104" s="27">
        <v>14</v>
      </c>
    </row>
    <row r="1105" spans="14:21" ht="15" customHeight="1" x14ac:dyDescent="0.25">
      <c r="N1105" s="24">
        <v>1079</v>
      </c>
      <c r="O1105" s="31" t="e">
        <v>#N/A</v>
      </c>
      <c r="P1105" s="32" t="e">
        <v>#N/A</v>
      </c>
      <c r="R1105" s="28">
        <v>1079</v>
      </c>
      <c r="S1105" s="31">
        <v>5.3083291556664554</v>
      </c>
      <c r="T1105" s="31">
        <v>0.53418064117431641</v>
      </c>
      <c r="U1105" s="27">
        <v>14</v>
      </c>
    </row>
    <row r="1106" spans="14:21" ht="15" customHeight="1" x14ac:dyDescent="0.25">
      <c r="N1106" s="24">
        <v>1080</v>
      </c>
      <c r="O1106" s="31" t="e">
        <v>#N/A</v>
      </c>
      <c r="P1106" s="32" t="e">
        <v>#N/A</v>
      </c>
      <c r="R1106" s="28">
        <v>1080</v>
      </c>
      <c r="S1106" s="31">
        <v>5.3083308953436958</v>
      </c>
      <c r="T1106" s="31">
        <v>0.53404682874679565</v>
      </c>
      <c r="U1106" s="27">
        <v>14</v>
      </c>
    </row>
    <row r="1107" spans="14:21" ht="15" customHeight="1" x14ac:dyDescent="0.25">
      <c r="N1107" s="24">
        <v>1081</v>
      </c>
      <c r="O1107" s="31" t="e">
        <v>#N/A</v>
      </c>
      <c r="P1107" s="32" t="e">
        <v>#N/A</v>
      </c>
      <c r="R1107" s="28">
        <v>1081</v>
      </c>
      <c r="S1107" s="31">
        <v>5.30825975496185</v>
      </c>
      <c r="T1107" s="31">
        <v>0.5339130163192749</v>
      </c>
      <c r="U1107" s="27">
        <v>14</v>
      </c>
    </row>
    <row r="1108" spans="14:21" ht="15" customHeight="1" x14ac:dyDescent="0.25">
      <c r="N1108" s="24">
        <v>1082</v>
      </c>
      <c r="O1108" s="31" t="e">
        <v>#N/A</v>
      </c>
      <c r="P1108" s="32" t="e">
        <v>#N/A</v>
      </c>
      <c r="R1108" s="28">
        <v>1082</v>
      </c>
      <c r="S1108" s="31">
        <v>5.3275562080079508</v>
      </c>
      <c r="T1108" s="31">
        <v>0.53377926349639893</v>
      </c>
      <c r="U1108" s="27">
        <v>14</v>
      </c>
    </row>
    <row r="1109" spans="14:21" ht="15" customHeight="1" x14ac:dyDescent="0.25">
      <c r="N1109" s="24">
        <v>1083</v>
      </c>
      <c r="O1109" s="31" t="e">
        <v>#N/A</v>
      </c>
      <c r="P1109" s="32" t="e">
        <v>#N/A</v>
      </c>
      <c r="R1109" s="28">
        <v>1083</v>
      </c>
      <c r="S1109" s="31">
        <v>5.3246824157067074</v>
      </c>
      <c r="T1109" s="31">
        <v>0.53364557027816772</v>
      </c>
      <c r="U1109" s="27">
        <v>14</v>
      </c>
    </row>
    <row r="1110" spans="14:21" ht="15" customHeight="1" x14ac:dyDescent="0.25">
      <c r="N1110" s="24">
        <v>1084</v>
      </c>
      <c r="O1110" s="31" t="e">
        <v>#N/A</v>
      </c>
      <c r="P1110" s="32" t="e">
        <v>#N/A</v>
      </c>
      <c r="R1110" s="28">
        <v>1084</v>
      </c>
      <c r="S1110" s="31">
        <v>5.3335068097470497</v>
      </c>
      <c r="T1110" s="31">
        <v>0.53351187705993652</v>
      </c>
      <c r="U1110" s="27">
        <v>14</v>
      </c>
    </row>
    <row r="1111" spans="14:21" ht="15" customHeight="1" x14ac:dyDescent="0.25">
      <c r="N1111" s="24">
        <v>1085</v>
      </c>
      <c r="O1111" s="31" t="e">
        <v>#N/A</v>
      </c>
      <c r="P1111" s="32" t="e">
        <v>#N/A</v>
      </c>
      <c r="R1111" s="28">
        <v>1085</v>
      </c>
      <c r="S1111" s="31">
        <v>5.3293065331262</v>
      </c>
      <c r="T1111" s="31">
        <v>0.53337818384170532</v>
      </c>
      <c r="U1111" s="27">
        <v>14</v>
      </c>
    </row>
    <row r="1112" spans="14:21" ht="15" customHeight="1" x14ac:dyDescent="0.25">
      <c r="N1112" s="24">
        <v>1086</v>
      </c>
      <c r="O1112" s="31" t="e">
        <v>#N/A</v>
      </c>
      <c r="P1112" s="32" t="e">
        <v>#N/A</v>
      </c>
      <c r="R1112" s="28">
        <v>1086</v>
      </c>
      <c r="S1112" s="31">
        <v>5.3365940194276265</v>
      </c>
      <c r="T1112" s="31">
        <v>0.53324460983276367</v>
      </c>
      <c r="U1112" s="27">
        <v>14</v>
      </c>
    </row>
    <row r="1113" spans="14:21" ht="15" customHeight="1" x14ac:dyDescent="0.25">
      <c r="N1113" s="24">
        <v>1087</v>
      </c>
      <c r="O1113" s="31" t="e">
        <v>#N/A</v>
      </c>
      <c r="P1113" s="32" t="e">
        <v>#N/A</v>
      </c>
      <c r="R1113" s="28">
        <v>1087</v>
      </c>
      <c r="S1113" s="31">
        <v>5.3365940033413146</v>
      </c>
      <c r="T1113" s="31">
        <v>0.53311097621917725</v>
      </c>
      <c r="U1113" s="27">
        <v>14</v>
      </c>
    </row>
    <row r="1114" spans="14:21" ht="15" customHeight="1" x14ac:dyDescent="0.25">
      <c r="N1114" s="24">
        <v>1088</v>
      </c>
      <c r="O1114" s="31" t="e">
        <v>#N/A</v>
      </c>
      <c r="P1114" s="32" t="e">
        <v>#N/A</v>
      </c>
      <c r="R1114" s="28">
        <v>1088</v>
      </c>
      <c r="S1114" s="31">
        <v>5.3351128540538735</v>
      </c>
      <c r="T1114" s="31">
        <v>0.53297746181488037</v>
      </c>
      <c r="U1114" s="27">
        <v>14</v>
      </c>
    </row>
    <row r="1115" spans="14:21" ht="15" customHeight="1" x14ac:dyDescent="0.25">
      <c r="N1115" s="24">
        <v>1089</v>
      </c>
      <c r="O1115" s="31" t="e">
        <v>#N/A</v>
      </c>
      <c r="P1115" s="32" t="e">
        <v>#N/A</v>
      </c>
      <c r="R1115" s="28">
        <v>1089</v>
      </c>
      <c r="S1115" s="31">
        <v>5.3520423374887232</v>
      </c>
      <c r="T1115" s="31">
        <v>0.5328439474105835</v>
      </c>
      <c r="U1115" s="27">
        <v>14</v>
      </c>
    </row>
    <row r="1116" spans="14:21" ht="15" customHeight="1" x14ac:dyDescent="0.25">
      <c r="N1116" s="24">
        <v>1090</v>
      </c>
      <c r="O1116" s="31" t="e">
        <v>#N/A</v>
      </c>
      <c r="P1116" s="32" t="e">
        <v>#N/A</v>
      </c>
      <c r="R1116" s="28">
        <v>1090</v>
      </c>
      <c r="S1116" s="31">
        <v>5.3510315152245473</v>
      </c>
      <c r="T1116" s="31">
        <v>0.53271043300628662</v>
      </c>
      <c r="U1116" s="27">
        <v>14</v>
      </c>
    </row>
    <row r="1117" spans="14:21" ht="15" customHeight="1" x14ac:dyDescent="0.25">
      <c r="N1117" s="24">
        <v>1091</v>
      </c>
      <c r="O1117" s="31" t="e">
        <v>#N/A</v>
      </c>
      <c r="P1117" s="32" t="e">
        <v>#N/A</v>
      </c>
      <c r="R1117" s="28">
        <v>1091</v>
      </c>
      <c r="S1117" s="31">
        <v>5.3760386116309533</v>
      </c>
      <c r="T1117" s="31">
        <v>0.53257697820663452</v>
      </c>
      <c r="U1117" s="27">
        <v>14</v>
      </c>
    </row>
    <row r="1118" spans="14:21" ht="15" customHeight="1" x14ac:dyDescent="0.25">
      <c r="N1118" s="24">
        <v>1092</v>
      </c>
      <c r="O1118" s="31" t="e">
        <v>#N/A</v>
      </c>
      <c r="P1118" s="32" t="e">
        <v>#N/A</v>
      </c>
      <c r="R1118" s="28">
        <v>1092</v>
      </c>
      <c r="S1118" s="31">
        <v>5.375991765827572</v>
      </c>
      <c r="T1118" s="31">
        <v>0.5324435830116272</v>
      </c>
      <c r="U1118" s="27">
        <v>14</v>
      </c>
    </row>
    <row r="1119" spans="14:21" ht="15" customHeight="1" x14ac:dyDescent="0.25">
      <c r="N1119" s="24">
        <v>1093</v>
      </c>
      <c r="O1119" s="31" t="e">
        <v>#N/A</v>
      </c>
      <c r="P1119" s="32" t="e">
        <v>#N/A</v>
      </c>
      <c r="R1119" s="28">
        <v>1093</v>
      </c>
      <c r="S1119" s="31">
        <v>5.3759917882905581</v>
      </c>
      <c r="T1119" s="31">
        <v>0.53231018781661987</v>
      </c>
      <c r="U1119" s="27">
        <v>14</v>
      </c>
    </row>
    <row r="1120" spans="14:21" ht="15" customHeight="1" x14ac:dyDescent="0.25">
      <c r="N1120" s="24">
        <v>1094</v>
      </c>
      <c r="O1120" s="31" t="e">
        <v>#N/A</v>
      </c>
      <c r="P1120" s="32" t="e">
        <v>#N/A</v>
      </c>
      <c r="R1120" s="28">
        <v>1094</v>
      </c>
      <c r="S1120" s="31">
        <v>5.3759918268488729</v>
      </c>
      <c r="T1120" s="31">
        <v>0.53217679262161255</v>
      </c>
      <c r="U1120" s="27">
        <v>14</v>
      </c>
    </row>
    <row r="1121" spans="14:21" ht="15" customHeight="1" x14ac:dyDescent="0.25">
      <c r="N1121" s="24">
        <v>1095</v>
      </c>
      <c r="O1121" s="31" t="e">
        <v>#N/A</v>
      </c>
      <c r="P1121" s="32" t="e">
        <v>#N/A</v>
      </c>
      <c r="R1121" s="28">
        <v>1095</v>
      </c>
      <c r="S1121" s="31">
        <v>5.3759918269301048</v>
      </c>
      <c r="T1121" s="31">
        <v>0.53204351663589478</v>
      </c>
      <c r="U1121" s="27">
        <v>14</v>
      </c>
    </row>
    <row r="1122" spans="14:21" ht="15" customHeight="1" x14ac:dyDescent="0.25">
      <c r="N1122" s="24">
        <v>1096</v>
      </c>
      <c r="O1122" s="31" t="e">
        <v>#N/A</v>
      </c>
      <c r="P1122" s="32" t="e">
        <v>#N/A</v>
      </c>
      <c r="R1122" s="28">
        <v>1096</v>
      </c>
      <c r="S1122" s="31">
        <v>5.39254881138414</v>
      </c>
      <c r="T1122" s="31">
        <v>0.53191018104553223</v>
      </c>
      <c r="U1122" s="27">
        <v>14</v>
      </c>
    </row>
    <row r="1123" spans="14:21" ht="15" customHeight="1" x14ac:dyDescent="0.25">
      <c r="N1123" s="24">
        <v>1097</v>
      </c>
      <c r="O1123" s="31" t="e">
        <v>#N/A</v>
      </c>
      <c r="P1123" s="32" t="e">
        <v>#N/A</v>
      </c>
      <c r="R1123" s="28">
        <v>1097</v>
      </c>
      <c r="S1123" s="31">
        <v>5.3925488294063477</v>
      </c>
      <c r="T1123" s="31">
        <v>0.53177696466445923</v>
      </c>
      <c r="U1123" s="27">
        <v>14</v>
      </c>
    </row>
    <row r="1124" spans="14:21" ht="15" customHeight="1" x14ac:dyDescent="0.25">
      <c r="N1124" s="24">
        <v>1098</v>
      </c>
      <c r="O1124" s="31" t="e">
        <v>#N/A</v>
      </c>
      <c r="P1124" s="32" t="e">
        <v>#N/A</v>
      </c>
      <c r="R1124" s="28">
        <v>1098</v>
      </c>
      <c r="S1124" s="31">
        <v>5.392548831559953</v>
      </c>
      <c r="T1124" s="31">
        <v>0.53164374828338623</v>
      </c>
      <c r="U1124" s="27">
        <v>14</v>
      </c>
    </row>
    <row r="1125" spans="14:21" ht="15" customHeight="1" x14ac:dyDescent="0.25">
      <c r="N1125" s="24">
        <v>1099</v>
      </c>
      <c r="O1125" s="31" t="e">
        <v>#N/A</v>
      </c>
      <c r="P1125" s="32" t="e">
        <v>#N/A</v>
      </c>
      <c r="R1125" s="28">
        <v>1099</v>
      </c>
      <c r="S1125" s="31">
        <v>5.4269275130506189</v>
      </c>
      <c r="T1125" s="31">
        <v>0.53151053190231323</v>
      </c>
      <c r="U1125" s="27">
        <v>14</v>
      </c>
    </row>
    <row r="1126" spans="14:21" ht="15" customHeight="1" x14ac:dyDescent="0.25">
      <c r="N1126" s="24">
        <v>1100</v>
      </c>
      <c r="O1126" s="31" t="e">
        <v>#N/A</v>
      </c>
      <c r="P1126" s="32" t="e">
        <v>#N/A</v>
      </c>
      <c r="R1126" s="28">
        <v>1100</v>
      </c>
      <c r="S1126" s="31">
        <v>5.4310391576627177</v>
      </c>
      <c r="T1126" s="31">
        <v>0.53137737512588501</v>
      </c>
      <c r="U1126" s="27">
        <v>14</v>
      </c>
    </row>
    <row r="1127" spans="14:21" ht="15" customHeight="1" x14ac:dyDescent="0.25">
      <c r="N1127" s="24">
        <v>1101</v>
      </c>
      <c r="O1127" s="31" t="e">
        <v>#N/A</v>
      </c>
      <c r="P1127" s="32" t="e">
        <v>#N/A</v>
      </c>
      <c r="R1127" s="28">
        <v>1101</v>
      </c>
      <c r="S1127" s="31">
        <v>5.4568251002307235</v>
      </c>
      <c r="T1127" s="31">
        <v>0.53124427795410156</v>
      </c>
      <c r="U1127" s="27">
        <v>14</v>
      </c>
    </row>
    <row r="1128" spans="14:21" ht="15" customHeight="1" x14ac:dyDescent="0.25">
      <c r="N1128" s="24">
        <v>1102</v>
      </c>
      <c r="O1128" s="31" t="e">
        <v>#N/A</v>
      </c>
      <c r="P1128" s="32" t="e">
        <v>#N/A</v>
      </c>
      <c r="R1128" s="28">
        <v>1102</v>
      </c>
      <c r="S1128" s="31">
        <v>5.4563000614330583</v>
      </c>
      <c r="T1128" s="31">
        <v>0.53111118078231812</v>
      </c>
      <c r="U1128" s="27">
        <v>14</v>
      </c>
    </row>
    <row r="1129" spans="14:21" ht="15" customHeight="1" x14ac:dyDescent="0.25">
      <c r="N1129" s="24">
        <v>1103</v>
      </c>
      <c r="O1129" s="31" t="e">
        <v>#N/A</v>
      </c>
      <c r="P1129" s="32" t="e">
        <v>#N/A</v>
      </c>
      <c r="R1129" s="28">
        <v>1103</v>
      </c>
      <c r="S1129" s="31">
        <v>5.45534612962848</v>
      </c>
      <c r="T1129" s="31">
        <v>0.53097814321517944</v>
      </c>
      <c r="U1129" s="27">
        <v>14</v>
      </c>
    </row>
    <row r="1130" spans="14:21" ht="15" customHeight="1" x14ac:dyDescent="0.25">
      <c r="N1130" s="24">
        <v>1104</v>
      </c>
      <c r="O1130" s="31" t="e">
        <v>#N/A</v>
      </c>
      <c r="P1130" s="32" t="e">
        <v>#N/A</v>
      </c>
      <c r="R1130" s="28">
        <v>1104</v>
      </c>
      <c r="S1130" s="31">
        <v>5.4572704351607717</v>
      </c>
      <c r="T1130" s="31">
        <v>0.53084510564804077</v>
      </c>
      <c r="U1130" s="27">
        <v>14</v>
      </c>
    </row>
    <row r="1131" spans="14:21" ht="15" customHeight="1" x14ac:dyDescent="0.25">
      <c r="N1131" s="24">
        <v>1105</v>
      </c>
      <c r="O1131" s="31" t="e">
        <v>#N/A</v>
      </c>
      <c r="P1131" s="32" t="e">
        <v>#N/A</v>
      </c>
      <c r="R1131" s="28">
        <v>1105</v>
      </c>
      <c r="S1131" s="31">
        <v>5.4572704346863494</v>
      </c>
      <c r="T1131" s="31">
        <v>0.53071212768554688</v>
      </c>
      <c r="U1131" s="27">
        <v>14</v>
      </c>
    </row>
    <row r="1132" spans="14:21" ht="15" customHeight="1" x14ac:dyDescent="0.25">
      <c r="N1132" s="24">
        <v>1106</v>
      </c>
      <c r="O1132" s="31" t="e">
        <v>#N/A</v>
      </c>
      <c r="P1132" s="32" t="e">
        <v>#N/A</v>
      </c>
      <c r="R1132" s="28">
        <v>1106</v>
      </c>
      <c r="S1132" s="31">
        <v>5.457270509049633</v>
      </c>
      <c r="T1132" s="31">
        <v>0.53057914972305298</v>
      </c>
      <c r="U1132" s="27">
        <v>14</v>
      </c>
    </row>
    <row r="1133" spans="14:21" ht="15" customHeight="1" x14ac:dyDescent="0.25">
      <c r="N1133" s="24">
        <v>1107</v>
      </c>
      <c r="O1133" s="31" t="e">
        <v>#N/A</v>
      </c>
      <c r="P1133" s="32" t="e">
        <v>#N/A</v>
      </c>
      <c r="R1133" s="28">
        <v>1107</v>
      </c>
      <c r="S1133" s="31">
        <v>5.4538291685086069</v>
      </c>
      <c r="T1133" s="31">
        <v>0.53044623136520386</v>
      </c>
      <c r="U1133" s="27">
        <v>14</v>
      </c>
    </row>
    <row r="1134" spans="14:21" ht="15" customHeight="1" x14ac:dyDescent="0.25">
      <c r="N1134" s="24">
        <v>1108</v>
      </c>
      <c r="O1134" s="31" t="e">
        <v>#N/A</v>
      </c>
      <c r="P1134" s="32" t="e">
        <v>#N/A</v>
      </c>
      <c r="R1134" s="28">
        <v>1108</v>
      </c>
      <c r="S1134" s="31">
        <v>5.4538291685464921</v>
      </c>
      <c r="T1134" s="31">
        <v>0.53031337261199951</v>
      </c>
      <c r="U1134" s="27">
        <v>14</v>
      </c>
    </row>
    <row r="1135" spans="14:21" ht="15" customHeight="1" x14ac:dyDescent="0.25">
      <c r="N1135" s="24">
        <v>1109</v>
      </c>
      <c r="O1135" s="31" t="e">
        <v>#N/A</v>
      </c>
      <c r="P1135" s="32" t="e">
        <v>#N/A</v>
      </c>
      <c r="R1135" s="28">
        <v>1109</v>
      </c>
      <c r="S1135" s="31">
        <v>5.4539353234922352</v>
      </c>
      <c r="T1135" s="31">
        <v>0.53018051385879517</v>
      </c>
      <c r="U1135" s="27">
        <v>14</v>
      </c>
    </row>
    <row r="1136" spans="14:21" ht="15" customHeight="1" x14ac:dyDescent="0.25">
      <c r="N1136" s="24">
        <v>1110</v>
      </c>
      <c r="O1136" s="31" t="e">
        <v>#N/A</v>
      </c>
      <c r="P1136" s="32" t="e">
        <v>#N/A</v>
      </c>
      <c r="R1136" s="28">
        <v>1110</v>
      </c>
      <c r="S1136" s="31">
        <v>5.4872126383201048</v>
      </c>
      <c r="T1136" s="31">
        <v>0.53004765510559082</v>
      </c>
      <c r="U1136" s="27">
        <v>14</v>
      </c>
    </row>
    <row r="1137" spans="14:21" ht="15" customHeight="1" x14ac:dyDescent="0.25">
      <c r="N1137" s="24">
        <v>1111</v>
      </c>
      <c r="O1137" s="31" t="e">
        <v>#N/A</v>
      </c>
      <c r="P1137" s="32" t="e">
        <v>#N/A</v>
      </c>
      <c r="R1137" s="28">
        <v>1111</v>
      </c>
      <c r="S1137" s="31">
        <v>5.4865707933205057</v>
      </c>
      <c r="T1137" s="31">
        <v>0.52991485595703125</v>
      </c>
      <c r="U1137" s="27">
        <v>14</v>
      </c>
    </row>
    <row r="1138" spans="14:21" ht="15" customHeight="1" x14ac:dyDescent="0.25">
      <c r="N1138" s="24">
        <v>1112</v>
      </c>
      <c r="O1138" s="31" t="e">
        <v>#N/A</v>
      </c>
      <c r="P1138" s="32" t="e">
        <v>#N/A</v>
      </c>
      <c r="R1138" s="28">
        <v>1112</v>
      </c>
      <c r="S1138" s="31">
        <v>5.4863440241021069</v>
      </c>
      <c r="T1138" s="31">
        <v>0.52978211641311646</v>
      </c>
      <c r="U1138" s="27">
        <v>14</v>
      </c>
    </row>
    <row r="1139" spans="14:21" ht="15" customHeight="1" x14ac:dyDescent="0.25">
      <c r="N1139" s="24">
        <v>1113</v>
      </c>
      <c r="O1139" s="31" t="e">
        <v>#N/A</v>
      </c>
      <c r="P1139" s="32" t="e">
        <v>#N/A</v>
      </c>
      <c r="R1139" s="28">
        <v>1113</v>
      </c>
      <c r="S1139" s="31">
        <v>5.4768236187316059</v>
      </c>
      <c r="T1139" s="31">
        <v>0.52964937686920166</v>
      </c>
      <c r="U1139" s="27">
        <v>14</v>
      </c>
    </row>
    <row r="1140" spans="14:21" ht="15" customHeight="1" x14ac:dyDescent="0.25">
      <c r="N1140" s="24">
        <v>1114</v>
      </c>
      <c r="O1140" s="31" t="e">
        <v>#N/A</v>
      </c>
      <c r="P1140" s="32" t="e">
        <v>#N/A</v>
      </c>
      <c r="R1140" s="28">
        <v>1114</v>
      </c>
      <c r="S1140" s="31">
        <v>5.4663494818246852</v>
      </c>
      <c r="T1140" s="31">
        <v>0.52951669692993164</v>
      </c>
      <c r="U1140" s="27">
        <v>14</v>
      </c>
    </row>
    <row r="1141" spans="14:21" ht="15" customHeight="1" x14ac:dyDescent="0.25">
      <c r="N1141" s="24">
        <v>1115</v>
      </c>
      <c r="O1141" s="31" t="e">
        <v>#N/A</v>
      </c>
      <c r="P1141" s="32" t="e">
        <v>#N/A</v>
      </c>
      <c r="R1141" s="28">
        <v>1115</v>
      </c>
      <c r="S1141" s="31">
        <v>5.4663494813600586</v>
      </c>
      <c r="T1141" s="31">
        <v>0.5293840765953064</v>
      </c>
      <c r="U1141" s="27">
        <v>14</v>
      </c>
    </row>
    <row r="1142" spans="14:21" ht="15" customHeight="1" x14ac:dyDescent="0.25">
      <c r="N1142" s="24">
        <v>1116</v>
      </c>
      <c r="O1142" s="31" t="e">
        <v>#N/A</v>
      </c>
      <c r="P1142" s="32" t="e">
        <v>#N/A</v>
      </c>
      <c r="R1142" s="28">
        <v>1116</v>
      </c>
      <c r="S1142" s="31">
        <v>5.4753807111193149</v>
      </c>
      <c r="T1142" s="31">
        <v>0.52925145626068115</v>
      </c>
      <c r="U1142" s="27">
        <v>14</v>
      </c>
    </row>
    <row r="1143" spans="14:21" ht="15" customHeight="1" x14ac:dyDescent="0.25">
      <c r="N1143" s="24">
        <v>1117</v>
      </c>
      <c r="O1143" s="31" t="e">
        <v>#N/A</v>
      </c>
      <c r="P1143" s="32" t="e">
        <v>#N/A</v>
      </c>
      <c r="R1143" s="28">
        <v>1117</v>
      </c>
      <c r="S1143" s="31">
        <v>5.4674963462551585</v>
      </c>
      <c r="T1143" s="31">
        <v>0.52911883592605591</v>
      </c>
      <c r="U1143" s="27">
        <v>14</v>
      </c>
    </row>
    <row r="1144" spans="14:21" ht="15" customHeight="1" x14ac:dyDescent="0.25">
      <c r="N1144" s="24">
        <v>1118</v>
      </c>
      <c r="O1144" s="31" t="e">
        <v>#N/A</v>
      </c>
      <c r="P1144" s="32" t="e">
        <v>#N/A</v>
      </c>
      <c r="R1144" s="28">
        <v>1118</v>
      </c>
      <c r="S1144" s="31">
        <v>5.4826727647103555</v>
      </c>
      <c r="T1144" s="31">
        <v>0.52898627519607544</v>
      </c>
      <c r="U1144" s="27">
        <v>14</v>
      </c>
    </row>
    <row r="1145" spans="14:21" ht="15" customHeight="1" x14ac:dyDescent="0.25">
      <c r="N1145" s="24">
        <v>1119</v>
      </c>
      <c r="O1145" s="31" t="e">
        <v>#N/A</v>
      </c>
      <c r="P1145" s="32" t="e">
        <v>#N/A</v>
      </c>
      <c r="R1145" s="28">
        <v>1119</v>
      </c>
      <c r="S1145" s="31">
        <v>5.4826723305564391</v>
      </c>
      <c r="T1145" s="31">
        <v>0.52885377407073975</v>
      </c>
      <c r="U1145" s="27">
        <v>14</v>
      </c>
    </row>
    <row r="1146" spans="14:21" ht="15" customHeight="1" x14ac:dyDescent="0.25">
      <c r="N1146" s="24">
        <v>1120</v>
      </c>
      <c r="O1146" s="31" t="e">
        <v>#N/A</v>
      </c>
      <c r="P1146" s="32" t="e">
        <v>#N/A</v>
      </c>
      <c r="R1146" s="28">
        <v>1120</v>
      </c>
      <c r="S1146" s="31">
        <v>5.473569830857187</v>
      </c>
      <c r="T1146" s="31">
        <v>0.52872127294540405</v>
      </c>
      <c r="U1146" s="27">
        <v>14</v>
      </c>
    </row>
    <row r="1147" spans="14:21" ht="15" customHeight="1" x14ac:dyDescent="0.25">
      <c r="N1147" s="24">
        <v>1121</v>
      </c>
      <c r="O1147" s="31" t="e">
        <v>#N/A</v>
      </c>
      <c r="P1147" s="32" t="e">
        <v>#N/A</v>
      </c>
      <c r="R1147" s="28">
        <v>1121</v>
      </c>
      <c r="S1147" s="31">
        <v>5.4733213639693385</v>
      </c>
      <c r="T1147" s="31">
        <v>0.52858883142471313</v>
      </c>
      <c r="U1147" s="27">
        <v>13</v>
      </c>
    </row>
    <row r="1148" spans="14:21" ht="15" customHeight="1" x14ac:dyDescent="0.25">
      <c r="N1148" s="24">
        <v>1122</v>
      </c>
      <c r="O1148" s="31" t="e">
        <v>#N/A</v>
      </c>
      <c r="P1148" s="32" t="e">
        <v>#N/A</v>
      </c>
      <c r="R1148" s="28">
        <v>1122</v>
      </c>
      <c r="S1148" s="31">
        <v>5.4703047457336966</v>
      </c>
      <c r="T1148" s="31">
        <v>0.52845638990402222</v>
      </c>
      <c r="U1148" s="27">
        <v>13</v>
      </c>
    </row>
    <row r="1149" spans="14:21" ht="15" customHeight="1" x14ac:dyDescent="0.25">
      <c r="N1149" s="24">
        <v>1123</v>
      </c>
      <c r="O1149" s="31" t="e">
        <v>#N/A</v>
      </c>
      <c r="P1149" s="32" t="e">
        <v>#N/A</v>
      </c>
      <c r="R1149" s="28">
        <v>1123</v>
      </c>
      <c r="S1149" s="31">
        <v>5.4835310532328494</v>
      </c>
      <c r="T1149" s="31">
        <v>0.52832400798797607</v>
      </c>
      <c r="U1149" s="27">
        <v>13</v>
      </c>
    </row>
    <row r="1150" spans="14:21" ht="15" customHeight="1" x14ac:dyDescent="0.25">
      <c r="N1150" s="24">
        <v>1124</v>
      </c>
      <c r="O1150" s="31" t="e">
        <v>#N/A</v>
      </c>
      <c r="P1150" s="32" t="e">
        <v>#N/A</v>
      </c>
      <c r="R1150" s="28">
        <v>1124</v>
      </c>
      <c r="S1150" s="31">
        <v>5.480349370455083</v>
      </c>
      <c r="T1150" s="31">
        <v>0.52819168567657471</v>
      </c>
      <c r="U1150" s="27">
        <v>13</v>
      </c>
    </row>
    <row r="1151" spans="14:21" ht="15" customHeight="1" x14ac:dyDescent="0.25">
      <c r="N1151" s="24">
        <v>1125</v>
      </c>
      <c r="O1151" s="31" t="e">
        <v>#N/A</v>
      </c>
      <c r="P1151" s="32" t="e">
        <v>#N/A</v>
      </c>
      <c r="R1151" s="28">
        <v>1125</v>
      </c>
      <c r="S1151" s="31">
        <v>5.4764408052158648</v>
      </c>
      <c r="T1151" s="31">
        <v>0.52805936336517334</v>
      </c>
      <c r="U1151" s="27">
        <v>13</v>
      </c>
    </row>
    <row r="1152" spans="14:21" ht="15" customHeight="1" x14ac:dyDescent="0.25">
      <c r="N1152" s="24">
        <v>1126</v>
      </c>
      <c r="O1152" s="31" t="e">
        <v>#N/A</v>
      </c>
      <c r="P1152" s="32" t="e">
        <v>#N/A</v>
      </c>
      <c r="R1152" s="28">
        <v>1126</v>
      </c>
      <c r="S1152" s="31">
        <v>5.4764408135917675</v>
      </c>
      <c r="T1152" s="31">
        <v>0.52792704105377197</v>
      </c>
      <c r="U1152" s="27">
        <v>13</v>
      </c>
    </row>
    <row r="1153" spans="14:21" ht="15" customHeight="1" x14ac:dyDescent="0.25">
      <c r="N1153" s="24">
        <v>1127</v>
      </c>
      <c r="O1153" s="31" t="e">
        <v>#N/A</v>
      </c>
      <c r="P1153" s="32" t="e">
        <v>#N/A</v>
      </c>
      <c r="R1153" s="28">
        <v>1127</v>
      </c>
      <c r="S1153" s="31">
        <v>5.4440935159808808</v>
      </c>
      <c r="T1153" s="31">
        <v>0.52779477834701538</v>
      </c>
      <c r="U1153" s="27">
        <v>13</v>
      </c>
    </row>
    <row r="1154" spans="14:21" ht="15" customHeight="1" x14ac:dyDescent="0.25">
      <c r="N1154" s="24">
        <v>1128</v>
      </c>
      <c r="O1154" s="31" t="e">
        <v>#N/A</v>
      </c>
      <c r="P1154" s="32" t="e">
        <v>#N/A</v>
      </c>
      <c r="R1154" s="28">
        <v>1128</v>
      </c>
      <c r="S1154" s="31">
        <v>5.4728498057368986</v>
      </c>
      <c r="T1154" s="31">
        <v>0.52766257524490356</v>
      </c>
      <c r="U1154" s="27">
        <v>13</v>
      </c>
    </row>
    <row r="1155" spans="14:21" ht="15" customHeight="1" x14ac:dyDescent="0.25">
      <c r="N1155" s="24">
        <v>1129</v>
      </c>
      <c r="O1155" s="31" t="e">
        <v>#N/A</v>
      </c>
      <c r="P1155" s="32" t="e">
        <v>#N/A</v>
      </c>
      <c r="R1155" s="28">
        <v>1129</v>
      </c>
      <c r="S1155" s="31">
        <v>5.4876083913708245</v>
      </c>
      <c r="T1155" s="31">
        <v>0.52753037214279175</v>
      </c>
      <c r="U1155" s="27">
        <v>13</v>
      </c>
    </row>
    <row r="1156" spans="14:21" ht="15" customHeight="1" x14ac:dyDescent="0.25">
      <c r="N1156" s="24">
        <v>1130</v>
      </c>
      <c r="O1156" s="31" t="e">
        <v>#N/A</v>
      </c>
      <c r="P1156" s="32" t="e">
        <v>#N/A</v>
      </c>
      <c r="R1156" s="28">
        <v>1130</v>
      </c>
      <c r="S1156" s="31">
        <v>5.4775814586110974</v>
      </c>
      <c r="T1156" s="31">
        <v>0.52739822864532471</v>
      </c>
      <c r="U1156" s="27">
        <v>13</v>
      </c>
    </row>
    <row r="1157" spans="14:21" ht="15" customHeight="1" x14ac:dyDescent="0.25">
      <c r="N1157" s="24">
        <v>1131</v>
      </c>
      <c r="O1157" s="31" t="e">
        <v>#N/A</v>
      </c>
      <c r="P1157" s="32" t="e">
        <v>#N/A</v>
      </c>
      <c r="R1157" s="28">
        <v>1131</v>
      </c>
      <c r="S1157" s="31">
        <v>5.5053217752406356</v>
      </c>
      <c r="T1157" s="31">
        <v>0.52726608514785767</v>
      </c>
      <c r="U1157" s="27">
        <v>13</v>
      </c>
    </row>
    <row r="1158" spans="14:21" ht="15" customHeight="1" x14ac:dyDescent="0.25">
      <c r="N1158" s="24">
        <v>1132</v>
      </c>
      <c r="O1158" s="31" t="e">
        <v>#N/A</v>
      </c>
      <c r="P1158" s="32" t="e">
        <v>#N/A</v>
      </c>
      <c r="R1158" s="28">
        <v>1132</v>
      </c>
      <c r="S1158" s="31">
        <v>5.5038404382719053</v>
      </c>
      <c r="T1158" s="31">
        <v>0.5271340012550354</v>
      </c>
      <c r="U1158" s="27">
        <v>13</v>
      </c>
    </row>
    <row r="1159" spans="14:21" ht="15" customHeight="1" x14ac:dyDescent="0.25">
      <c r="N1159" s="24">
        <v>1133</v>
      </c>
      <c r="O1159" s="31" t="e">
        <v>#N/A</v>
      </c>
      <c r="P1159" s="32" t="e">
        <v>#N/A</v>
      </c>
      <c r="R1159" s="28">
        <v>1133</v>
      </c>
      <c r="S1159" s="31">
        <v>5.5038900007567166</v>
      </c>
      <c r="T1159" s="31">
        <v>0.52700191736221313</v>
      </c>
      <c r="U1159" s="27">
        <v>13</v>
      </c>
    </row>
    <row r="1160" spans="14:21" ht="15" customHeight="1" x14ac:dyDescent="0.25">
      <c r="N1160" s="24">
        <v>1134</v>
      </c>
      <c r="O1160" s="31" t="e">
        <v>#N/A</v>
      </c>
      <c r="P1160" s="32" t="e">
        <v>#N/A</v>
      </c>
      <c r="R1160" s="28">
        <v>1134</v>
      </c>
      <c r="S1160" s="31">
        <v>5.5076538225175016</v>
      </c>
      <c r="T1160" s="31">
        <v>0.52686989307403564</v>
      </c>
      <c r="U1160" s="27">
        <v>13</v>
      </c>
    </row>
    <row r="1161" spans="14:21" ht="15" customHeight="1" x14ac:dyDescent="0.25">
      <c r="N1161" s="24">
        <v>1135</v>
      </c>
      <c r="O1161" s="31" t="e">
        <v>#N/A</v>
      </c>
      <c r="P1161" s="32" t="e">
        <v>#N/A</v>
      </c>
      <c r="R1161" s="28">
        <v>1135</v>
      </c>
      <c r="S1161" s="31">
        <v>5.4989831560420912</v>
      </c>
      <c r="T1161" s="31">
        <v>0.52673792839050293</v>
      </c>
      <c r="U1161" s="27">
        <v>13</v>
      </c>
    </row>
    <row r="1162" spans="14:21" ht="15" customHeight="1" x14ac:dyDescent="0.25">
      <c r="N1162" s="24">
        <v>1136</v>
      </c>
      <c r="O1162" s="31" t="e">
        <v>#N/A</v>
      </c>
      <c r="P1162" s="32" t="e">
        <v>#N/A</v>
      </c>
      <c r="R1162" s="28">
        <v>1136</v>
      </c>
      <c r="S1162" s="31">
        <v>5.4984023482798134</v>
      </c>
      <c r="T1162" s="31">
        <v>0.52660596370697021</v>
      </c>
      <c r="U1162" s="27">
        <v>13</v>
      </c>
    </row>
    <row r="1163" spans="14:21" ht="15" customHeight="1" x14ac:dyDescent="0.25">
      <c r="N1163" s="24">
        <v>1137</v>
      </c>
      <c r="O1163" s="31" t="e">
        <v>#N/A</v>
      </c>
      <c r="P1163" s="32" t="e">
        <v>#N/A</v>
      </c>
      <c r="R1163" s="28">
        <v>1137</v>
      </c>
      <c r="S1163" s="31">
        <v>5.4567467150824358</v>
      </c>
      <c r="T1163" s="31">
        <v>0.52647405862808228</v>
      </c>
      <c r="U1163" s="27">
        <v>13</v>
      </c>
    </row>
    <row r="1164" spans="14:21" ht="15" customHeight="1" x14ac:dyDescent="0.25">
      <c r="N1164" s="24">
        <v>1138</v>
      </c>
      <c r="O1164" s="31" t="e">
        <v>#N/A</v>
      </c>
      <c r="P1164" s="32" t="e">
        <v>#N/A</v>
      </c>
      <c r="R1164" s="28">
        <v>1138</v>
      </c>
      <c r="S1164" s="31">
        <v>5.4567467196734496</v>
      </c>
      <c r="T1164" s="31">
        <v>0.52634215354919434</v>
      </c>
      <c r="U1164" s="27">
        <v>13</v>
      </c>
    </row>
    <row r="1165" spans="14:21" ht="15" customHeight="1" x14ac:dyDescent="0.25">
      <c r="N1165" s="24">
        <v>1139</v>
      </c>
      <c r="O1165" s="31" t="e">
        <v>#N/A</v>
      </c>
      <c r="P1165" s="32" t="e">
        <v>#N/A</v>
      </c>
      <c r="R1165" s="28">
        <v>1139</v>
      </c>
      <c r="S1165" s="31">
        <v>5.4555221855580074</v>
      </c>
      <c r="T1165" s="31">
        <v>0.52621030807495117</v>
      </c>
      <c r="U1165" s="27">
        <v>13</v>
      </c>
    </row>
    <row r="1166" spans="14:21" ht="15" customHeight="1" x14ac:dyDescent="0.25">
      <c r="N1166" s="24">
        <v>1140</v>
      </c>
      <c r="O1166" s="31" t="e">
        <v>#N/A</v>
      </c>
      <c r="P1166" s="32" t="e">
        <v>#N/A</v>
      </c>
      <c r="R1166" s="28">
        <v>1140</v>
      </c>
      <c r="S1166" s="31">
        <v>5.4555221948104267</v>
      </c>
      <c r="T1166" s="31">
        <v>0.52607846260070801</v>
      </c>
      <c r="U1166" s="27">
        <v>13</v>
      </c>
    </row>
    <row r="1167" spans="14:21" ht="15" customHeight="1" x14ac:dyDescent="0.25">
      <c r="N1167" s="24">
        <v>1141</v>
      </c>
      <c r="O1167" s="31" t="e">
        <v>#N/A</v>
      </c>
      <c r="P1167" s="32" t="e">
        <v>#N/A</v>
      </c>
      <c r="R1167" s="28">
        <v>1141</v>
      </c>
      <c r="S1167" s="31">
        <v>5.4628760071989424</v>
      </c>
      <c r="T1167" s="31">
        <v>0.52594667673110962</v>
      </c>
      <c r="U1167" s="27">
        <v>13</v>
      </c>
    </row>
    <row r="1168" spans="14:21" ht="15" customHeight="1" x14ac:dyDescent="0.25">
      <c r="N1168" s="24">
        <v>1142</v>
      </c>
      <c r="O1168" s="31" t="e">
        <v>#N/A</v>
      </c>
      <c r="P1168" s="32" t="e">
        <v>#N/A</v>
      </c>
      <c r="R1168" s="28">
        <v>1142</v>
      </c>
      <c r="S1168" s="31">
        <v>5.4632381499441243</v>
      </c>
      <c r="T1168" s="31">
        <v>0.52581489086151123</v>
      </c>
      <c r="U1168" s="27">
        <v>13</v>
      </c>
    </row>
    <row r="1169" spans="14:21" ht="15" customHeight="1" x14ac:dyDescent="0.25">
      <c r="N1169" s="24">
        <v>1143</v>
      </c>
      <c r="O1169" s="31" t="e">
        <v>#N/A</v>
      </c>
      <c r="P1169" s="32" t="e">
        <v>#N/A</v>
      </c>
      <c r="R1169" s="28">
        <v>1143</v>
      </c>
      <c r="S1169" s="31">
        <v>5.4641635059472593</v>
      </c>
      <c r="T1169" s="31">
        <v>0.52568316459655762</v>
      </c>
      <c r="U1169" s="27">
        <v>13</v>
      </c>
    </row>
    <row r="1170" spans="14:21" ht="15" customHeight="1" x14ac:dyDescent="0.25">
      <c r="N1170" s="24">
        <v>1144</v>
      </c>
      <c r="O1170" s="31" t="e">
        <v>#N/A</v>
      </c>
      <c r="P1170" s="32" t="e">
        <v>#N/A</v>
      </c>
      <c r="R1170" s="28">
        <v>1144</v>
      </c>
      <c r="S1170" s="31">
        <v>5.4743986866439451</v>
      </c>
      <c r="T1170" s="31">
        <v>0.52555149793624878</v>
      </c>
      <c r="U1170" s="27">
        <v>13</v>
      </c>
    </row>
    <row r="1171" spans="14:21" ht="15" customHeight="1" x14ac:dyDescent="0.25">
      <c r="N1171" s="24">
        <v>1145</v>
      </c>
      <c r="O1171" s="31" t="e">
        <v>#N/A</v>
      </c>
      <c r="P1171" s="32" t="e">
        <v>#N/A</v>
      </c>
      <c r="R1171" s="28">
        <v>1145</v>
      </c>
      <c r="S1171" s="31">
        <v>5.4748403132463848</v>
      </c>
      <c r="T1171" s="31">
        <v>0.52541983127593994</v>
      </c>
      <c r="U1171" s="27">
        <v>13</v>
      </c>
    </row>
    <row r="1172" spans="14:21" ht="15" customHeight="1" x14ac:dyDescent="0.25">
      <c r="N1172" s="24">
        <v>1146</v>
      </c>
      <c r="O1172" s="31" t="e">
        <v>#N/A</v>
      </c>
      <c r="P1172" s="32" t="e">
        <v>#N/A</v>
      </c>
      <c r="R1172" s="28">
        <v>1146</v>
      </c>
      <c r="S1172" s="31">
        <v>5.4742512669101275</v>
      </c>
      <c r="T1172" s="31">
        <v>0.5252881646156311</v>
      </c>
      <c r="U1172" s="27">
        <v>13</v>
      </c>
    </row>
    <row r="1173" spans="14:21" ht="15" customHeight="1" x14ac:dyDescent="0.25">
      <c r="N1173" s="24">
        <v>1147</v>
      </c>
      <c r="O1173" s="31" t="e">
        <v>#N/A</v>
      </c>
      <c r="P1173" s="32" t="e">
        <v>#N/A</v>
      </c>
      <c r="R1173" s="28">
        <v>1147</v>
      </c>
      <c r="S1173" s="31">
        <v>5.4742512708429052</v>
      </c>
      <c r="T1173" s="31">
        <v>0.52515661716461182</v>
      </c>
      <c r="U1173" s="27">
        <v>13</v>
      </c>
    </row>
    <row r="1174" spans="14:21" ht="15" customHeight="1" x14ac:dyDescent="0.25">
      <c r="N1174" s="24">
        <v>1148</v>
      </c>
      <c r="O1174" s="31" t="e">
        <v>#N/A</v>
      </c>
      <c r="P1174" s="32" t="e">
        <v>#N/A</v>
      </c>
      <c r="R1174" s="28">
        <v>1148</v>
      </c>
      <c r="S1174" s="31">
        <v>5.4713243779229108</v>
      </c>
      <c r="T1174" s="31">
        <v>0.52502501010894775</v>
      </c>
      <c r="U1174" s="27">
        <v>13</v>
      </c>
    </row>
    <row r="1175" spans="14:21" ht="15" customHeight="1" x14ac:dyDescent="0.25">
      <c r="N1175" s="24">
        <v>1149</v>
      </c>
      <c r="O1175" s="31" t="e">
        <v>#N/A</v>
      </c>
      <c r="P1175" s="32" t="e">
        <v>#N/A</v>
      </c>
      <c r="R1175" s="28">
        <v>1149</v>
      </c>
      <c r="S1175" s="31">
        <v>5.4713242987865938</v>
      </c>
      <c r="T1175" s="31">
        <v>0.52489352226257324</v>
      </c>
      <c r="U1175" s="27">
        <v>13</v>
      </c>
    </row>
    <row r="1176" spans="14:21" ht="15" customHeight="1" x14ac:dyDescent="0.25">
      <c r="N1176" s="24">
        <v>1150</v>
      </c>
      <c r="O1176" s="31" t="e">
        <v>#N/A</v>
      </c>
      <c r="P1176" s="32" t="e">
        <v>#N/A</v>
      </c>
      <c r="R1176" s="28">
        <v>1150</v>
      </c>
      <c r="S1176" s="31">
        <v>5.4762185481188235</v>
      </c>
      <c r="T1176" s="31">
        <v>0.52476203441619873</v>
      </c>
      <c r="U1176" s="27">
        <v>13</v>
      </c>
    </row>
    <row r="1177" spans="14:21" ht="15" customHeight="1" x14ac:dyDescent="0.25">
      <c r="N1177" s="24">
        <v>1151</v>
      </c>
      <c r="O1177" s="31" t="e">
        <v>#N/A</v>
      </c>
      <c r="P1177" s="32" t="e">
        <v>#N/A</v>
      </c>
      <c r="R1177" s="28">
        <v>1151</v>
      </c>
      <c r="S1177" s="31">
        <v>5.5010986727563251</v>
      </c>
      <c r="T1177" s="31">
        <v>0.52463054656982422</v>
      </c>
      <c r="U1177" s="27">
        <v>13</v>
      </c>
    </row>
    <row r="1178" spans="14:21" ht="15" customHeight="1" x14ac:dyDescent="0.25">
      <c r="N1178" s="24">
        <v>1152</v>
      </c>
      <c r="O1178" s="31" t="e">
        <v>#N/A</v>
      </c>
      <c r="P1178" s="32" t="e">
        <v>#N/A</v>
      </c>
      <c r="R1178" s="28">
        <v>1152</v>
      </c>
      <c r="S1178" s="31">
        <v>5.5010986771347339</v>
      </c>
      <c r="T1178" s="31">
        <v>0.52449911832809448</v>
      </c>
      <c r="U1178" s="27">
        <v>13</v>
      </c>
    </row>
    <row r="1179" spans="14:21" ht="15" customHeight="1" x14ac:dyDescent="0.25">
      <c r="N1179" s="24">
        <v>1153</v>
      </c>
      <c r="O1179" s="31" t="e">
        <v>#N/A</v>
      </c>
      <c r="P1179" s="32" t="e">
        <v>#N/A</v>
      </c>
      <c r="R1179" s="28">
        <v>1153</v>
      </c>
      <c r="S1179" s="31">
        <v>5.5010986874816767</v>
      </c>
      <c r="T1179" s="31">
        <v>0.52436769008636475</v>
      </c>
      <c r="U1179" s="27">
        <v>13</v>
      </c>
    </row>
    <row r="1180" spans="14:21" ht="15" customHeight="1" x14ac:dyDescent="0.25">
      <c r="N1180" s="24">
        <v>1154</v>
      </c>
      <c r="O1180" s="31" t="e">
        <v>#N/A</v>
      </c>
      <c r="P1180" s="32" t="e">
        <v>#N/A</v>
      </c>
      <c r="R1180" s="28">
        <v>1154</v>
      </c>
      <c r="S1180" s="31">
        <v>5.5078324967151095</v>
      </c>
      <c r="T1180" s="31">
        <v>0.52423632144927979</v>
      </c>
      <c r="U1180" s="27">
        <v>13</v>
      </c>
    </row>
    <row r="1181" spans="14:21" ht="15" customHeight="1" x14ac:dyDescent="0.25">
      <c r="N1181" s="24">
        <v>1155</v>
      </c>
      <c r="O1181" s="31" t="e">
        <v>#N/A</v>
      </c>
      <c r="P1181" s="32" t="e">
        <v>#N/A</v>
      </c>
      <c r="R1181" s="28">
        <v>1155</v>
      </c>
      <c r="S1181" s="31">
        <v>5.510666788873702</v>
      </c>
      <c r="T1181" s="31">
        <v>0.5241050124168396</v>
      </c>
      <c r="U1181" s="27">
        <v>13</v>
      </c>
    </row>
    <row r="1182" spans="14:21" ht="15" customHeight="1" x14ac:dyDescent="0.25">
      <c r="N1182" s="24">
        <v>1156</v>
      </c>
      <c r="O1182" s="31" t="e">
        <v>#N/A</v>
      </c>
      <c r="P1182" s="32" t="e">
        <v>#N/A</v>
      </c>
      <c r="R1182" s="28">
        <v>1156</v>
      </c>
      <c r="S1182" s="31">
        <v>5.5104136560794625</v>
      </c>
      <c r="T1182" s="31">
        <v>0.52397370338439941</v>
      </c>
      <c r="U1182" s="27">
        <v>13</v>
      </c>
    </row>
    <row r="1183" spans="14:21" ht="15" customHeight="1" x14ac:dyDescent="0.25">
      <c r="N1183" s="24">
        <v>1157</v>
      </c>
      <c r="O1183" s="31" t="e">
        <v>#N/A</v>
      </c>
      <c r="P1183" s="32" t="e">
        <v>#N/A</v>
      </c>
      <c r="R1183" s="28">
        <v>1157</v>
      </c>
      <c r="S1183" s="31">
        <v>5.5104136582464971</v>
      </c>
      <c r="T1183" s="31">
        <v>0.523842453956604</v>
      </c>
      <c r="U1183" s="27">
        <v>13</v>
      </c>
    </row>
    <row r="1184" spans="14:21" ht="15" customHeight="1" x14ac:dyDescent="0.25">
      <c r="N1184" s="24">
        <v>1158</v>
      </c>
      <c r="O1184" s="31" t="e">
        <v>#N/A</v>
      </c>
      <c r="P1184" s="32" t="e">
        <v>#N/A</v>
      </c>
      <c r="R1184" s="28">
        <v>1158</v>
      </c>
      <c r="S1184" s="31">
        <v>5.510519482908343</v>
      </c>
      <c r="T1184" s="31">
        <v>0.52371120452880859</v>
      </c>
      <c r="U1184" s="27">
        <v>13</v>
      </c>
    </row>
    <row r="1185" spans="14:21" ht="15" customHeight="1" x14ac:dyDescent="0.25">
      <c r="N1185" s="24">
        <v>1159</v>
      </c>
      <c r="O1185" s="31" t="e">
        <v>#N/A</v>
      </c>
      <c r="P1185" s="32" t="e">
        <v>#N/A</v>
      </c>
      <c r="R1185" s="28">
        <v>1159</v>
      </c>
      <c r="S1185" s="31">
        <v>5.5105200211122227</v>
      </c>
      <c r="T1185" s="31">
        <v>0.52358001470565796</v>
      </c>
      <c r="U1185" s="27">
        <v>13</v>
      </c>
    </row>
    <row r="1186" spans="14:21" ht="15" customHeight="1" x14ac:dyDescent="0.25">
      <c r="N1186" s="24">
        <v>1160</v>
      </c>
      <c r="O1186" s="31" t="e">
        <v>#N/A</v>
      </c>
      <c r="P1186" s="32" t="e">
        <v>#N/A</v>
      </c>
      <c r="R1186" s="28">
        <v>1160</v>
      </c>
      <c r="S1186" s="31">
        <v>5.512077867619622</v>
      </c>
      <c r="T1186" s="31">
        <v>0.52344882488250732</v>
      </c>
      <c r="U1186" s="27">
        <v>13</v>
      </c>
    </row>
    <row r="1187" spans="14:21" ht="15" customHeight="1" x14ac:dyDescent="0.25">
      <c r="N1187" s="24">
        <v>1161</v>
      </c>
      <c r="O1187" s="31" t="e">
        <v>#N/A</v>
      </c>
      <c r="P1187" s="32" t="e">
        <v>#N/A</v>
      </c>
      <c r="R1187" s="28">
        <v>1161</v>
      </c>
      <c r="S1187" s="31">
        <v>5.5120786617298467</v>
      </c>
      <c r="T1187" s="31">
        <v>0.52331769466400146</v>
      </c>
      <c r="U1187" s="27">
        <v>13</v>
      </c>
    </row>
    <row r="1188" spans="14:21" ht="15" customHeight="1" x14ac:dyDescent="0.25">
      <c r="N1188" s="24">
        <v>1162</v>
      </c>
      <c r="O1188" s="31" t="e">
        <v>#N/A</v>
      </c>
      <c r="P1188" s="32" t="e">
        <v>#N/A</v>
      </c>
      <c r="R1188" s="28">
        <v>1162</v>
      </c>
      <c r="S1188" s="31">
        <v>5.5120786635900547</v>
      </c>
      <c r="T1188" s="31">
        <v>0.52318662405014038</v>
      </c>
      <c r="U1188" s="27">
        <v>13</v>
      </c>
    </row>
    <row r="1189" spans="14:21" ht="15" customHeight="1" x14ac:dyDescent="0.25">
      <c r="N1189" s="24">
        <v>1163</v>
      </c>
      <c r="O1189" s="31" t="e">
        <v>#N/A</v>
      </c>
      <c r="P1189" s="32" t="e">
        <v>#N/A</v>
      </c>
      <c r="R1189" s="28">
        <v>1163</v>
      </c>
      <c r="S1189" s="31">
        <v>5.5120786646216562</v>
      </c>
      <c r="T1189" s="31">
        <v>0.5230555534362793</v>
      </c>
      <c r="U1189" s="27">
        <v>13</v>
      </c>
    </row>
    <row r="1190" spans="14:21" ht="15" customHeight="1" x14ac:dyDescent="0.25">
      <c r="N1190" s="24">
        <v>1164</v>
      </c>
      <c r="O1190" s="31" t="e">
        <v>#N/A</v>
      </c>
      <c r="P1190" s="32" t="e">
        <v>#N/A</v>
      </c>
      <c r="R1190" s="28">
        <v>1164</v>
      </c>
      <c r="S1190" s="31">
        <v>5.5120786695286679</v>
      </c>
      <c r="T1190" s="31">
        <v>0.52292448282241821</v>
      </c>
      <c r="U1190" s="27">
        <v>13</v>
      </c>
    </row>
    <row r="1191" spans="14:21" ht="15" customHeight="1" x14ac:dyDescent="0.25">
      <c r="N1191" s="24">
        <v>1165</v>
      </c>
      <c r="O1191" s="31" t="e">
        <v>#N/A</v>
      </c>
      <c r="P1191" s="32" t="e">
        <v>#N/A</v>
      </c>
      <c r="R1191" s="28">
        <v>1165</v>
      </c>
      <c r="S1191" s="31">
        <v>5.5121294065452311</v>
      </c>
      <c r="T1191" s="31">
        <v>0.52279353141784668</v>
      </c>
      <c r="U1191" s="27">
        <v>13</v>
      </c>
    </row>
    <row r="1192" spans="14:21" ht="15" customHeight="1" x14ac:dyDescent="0.25">
      <c r="N1192" s="24">
        <v>1166</v>
      </c>
      <c r="O1192" s="31" t="e">
        <v>#N/A</v>
      </c>
      <c r="P1192" s="32" t="e">
        <v>#N/A</v>
      </c>
      <c r="R1192" s="28">
        <v>1166</v>
      </c>
      <c r="S1192" s="31">
        <v>5.5192167007741677</v>
      </c>
      <c r="T1192" s="31">
        <v>0.52266252040863037</v>
      </c>
      <c r="U1192" s="27">
        <v>13</v>
      </c>
    </row>
    <row r="1193" spans="14:21" ht="15" customHeight="1" x14ac:dyDescent="0.25">
      <c r="N1193" s="24">
        <v>1167</v>
      </c>
      <c r="O1193" s="31" t="e">
        <v>#N/A</v>
      </c>
      <c r="P1193" s="32" t="e">
        <v>#N/A</v>
      </c>
      <c r="R1193" s="28">
        <v>1167</v>
      </c>
      <c r="S1193" s="31">
        <v>5.5303803188389145</v>
      </c>
      <c r="T1193" s="31">
        <v>0.52253156900405884</v>
      </c>
      <c r="U1193" s="27">
        <v>13</v>
      </c>
    </row>
    <row r="1194" spans="14:21" ht="15" customHeight="1" x14ac:dyDescent="0.25">
      <c r="N1194" s="24">
        <v>1168</v>
      </c>
      <c r="O1194" s="31" t="e">
        <v>#N/A</v>
      </c>
      <c r="P1194" s="32" t="e">
        <v>#N/A</v>
      </c>
      <c r="R1194" s="28">
        <v>1168</v>
      </c>
      <c r="S1194" s="31">
        <v>5.5500184923640399</v>
      </c>
      <c r="T1194" s="31">
        <v>0.52240067720413208</v>
      </c>
      <c r="U1194" s="27">
        <v>13</v>
      </c>
    </row>
    <row r="1195" spans="14:21" ht="15" customHeight="1" x14ac:dyDescent="0.25">
      <c r="N1195" s="24">
        <v>1169</v>
      </c>
      <c r="O1195" s="31" t="e">
        <v>#N/A</v>
      </c>
      <c r="P1195" s="32" t="e">
        <v>#N/A</v>
      </c>
      <c r="R1195" s="28">
        <v>1169</v>
      </c>
      <c r="S1195" s="31">
        <v>5.5497565046272515</v>
      </c>
      <c r="T1195" s="31">
        <v>0.5222698450088501</v>
      </c>
      <c r="U1195" s="27">
        <v>13</v>
      </c>
    </row>
    <row r="1196" spans="14:21" ht="15" customHeight="1" x14ac:dyDescent="0.25">
      <c r="N1196" s="24">
        <v>1170</v>
      </c>
      <c r="O1196" s="31" t="e">
        <v>#N/A</v>
      </c>
      <c r="P1196" s="32" t="e">
        <v>#N/A</v>
      </c>
      <c r="R1196" s="28">
        <v>1170</v>
      </c>
      <c r="S1196" s="31">
        <v>5.5657343844809883</v>
      </c>
      <c r="T1196" s="31">
        <v>0.52213895320892334</v>
      </c>
      <c r="U1196" s="27">
        <v>13</v>
      </c>
    </row>
    <row r="1197" spans="14:21" ht="15" customHeight="1" x14ac:dyDescent="0.25">
      <c r="N1197" s="24">
        <v>1171</v>
      </c>
      <c r="O1197" s="31" t="e">
        <v>#N/A</v>
      </c>
      <c r="P1197" s="32" t="e">
        <v>#N/A</v>
      </c>
      <c r="R1197" s="28">
        <v>1171</v>
      </c>
      <c r="S1197" s="31">
        <v>5.5657316468457747</v>
      </c>
      <c r="T1197" s="31">
        <v>0.52200818061828613</v>
      </c>
      <c r="U1197" s="27">
        <v>13</v>
      </c>
    </row>
    <row r="1198" spans="14:21" ht="15" customHeight="1" x14ac:dyDescent="0.25">
      <c r="N1198" s="24">
        <v>1172</v>
      </c>
      <c r="O1198" s="31" t="e">
        <v>#N/A</v>
      </c>
      <c r="P1198" s="32" t="e">
        <v>#N/A</v>
      </c>
      <c r="R1198" s="28">
        <v>1172</v>
      </c>
      <c r="S1198" s="31">
        <v>5.5657558197784276</v>
      </c>
      <c r="T1198" s="31">
        <v>0.52187740802764893</v>
      </c>
      <c r="U1198" s="27">
        <v>13</v>
      </c>
    </row>
    <row r="1199" spans="14:21" ht="15" customHeight="1" x14ac:dyDescent="0.25">
      <c r="N1199" s="24">
        <v>1173</v>
      </c>
      <c r="O1199" s="31" t="e">
        <v>#N/A</v>
      </c>
      <c r="P1199" s="32" t="e">
        <v>#N/A</v>
      </c>
      <c r="R1199" s="28">
        <v>1173</v>
      </c>
      <c r="S1199" s="31">
        <v>5.566089400848524</v>
      </c>
      <c r="T1199" s="31">
        <v>0.52174663543701172</v>
      </c>
      <c r="U1199" s="27">
        <v>13</v>
      </c>
    </row>
    <row r="1200" spans="14:21" ht="15" customHeight="1" x14ac:dyDescent="0.25">
      <c r="N1200" s="24">
        <v>1174</v>
      </c>
      <c r="O1200" s="31" t="e">
        <v>#N/A</v>
      </c>
      <c r="P1200" s="32" t="e">
        <v>#N/A</v>
      </c>
      <c r="R1200" s="28">
        <v>1174</v>
      </c>
      <c r="S1200" s="31">
        <v>5.5665996038294194</v>
      </c>
      <c r="T1200" s="31">
        <v>0.52161592245101929</v>
      </c>
      <c r="U1200" s="27">
        <v>13</v>
      </c>
    </row>
    <row r="1201" spans="14:21" ht="15" customHeight="1" x14ac:dyDescent="0.25">
      <c r="N1201" s="24">
        <v>1175</v>
      </c>
      <c r="O1201" s="31" t="e">
        <v>#N/A</v>
      </c>
      <c r="P1201" s="32" t="e">
        <v>#N/A</v>
      </c>
      <c r="R1201" s="28">
        <v>1175</v>
      </c>
      <c r="S1201" s="31">
        <v>5.5746670400845568</v>
      </c>
      <c r="T1201" s="31">
        <v>0.52148526906967163</v>
      </c>
      <c r="U1201" s="27">
        <v>13</v>
      </c>
    </row>
    <row r="1202" spans="14:21" ht="15" customHeight="1" x14ac:dyDescent="0.25">
      <c r="N1202" s="24">
        <v>1176</v>
      </c>
      <c r="O1202" s="31" t="e">
        <v>#N/A</v>
      </c>
      <c r="P1202" s="32" t="e">
        <v>#N/A</v>
      </c>
      <c r="R1202" s="28">
        <v>1176</v>
      </c>
      <c r="S1202" s="31">
        <v>5.5742186286969622</v>
      </c>
      <c r="T1202" s="31">
        <v>0.52135461568832397</v>
      </c>
      <c r="U1202" s="27">
        <v>13</v>
      </c>
    </row>
    <row r="1203" spans="14:21" ht="15" customHeight="1" x14ac:dyDescent="0.25">
      <c r="N1203" s="24">
        <v>1177</v>
      </c>
      <c r="O1203" s="31" t="e">
        <v>#N/A</v>
      </c>
      <c r="P1203" s="32" t="e">
        <v>#N/A</v>
      </c>
      <c r="R1203" s="28">
        <v>1177</v>
      </c>
      <c r="S1203" s="31">
        <v>5.5742189660225483</v>
      </c>
      <c r="T1203" s="31">
        <v>0.52122402191162109</v>
      </c>
      <c r="U1203" s="27">
        <v>13</v>
      </c>
    </row>
    <row r="1204" spans="14:21" ht="15" customHeight="1" x14ac:dyDescent="0.25">
      <c r="N1204" s="24">
        <v>1178</v>
      </c>
      <c r="O1204" s="31" t="e">
        <v>#N/A</v>
      </c>
      <c r="P1204" s="32" t="e">
        <v>#N/A</v>
      </c>
      <c r="R1204" s="28">
        <v>1178</v>
      </c>
      <c r="S1204" s="31">
        <v>5.5888278642980955</v>
      </c>
      <c r="T1204" s="31">
        <v>0.52109342813491821</v>
      </c>
      <c r="U1204" s="27">
        <v>13</v>
      </c>
    </row>
    <row r="1205" spans="14:21" ht="15" customHeight="1" x14ac:dyDescent="0.25">
      <c r="N1205" s="24">
        <v>1179</v>
      </c>
      <c r="O1205" s="31" t="e">
        <v>#N/A</v>
      </c>
      <c r="P1205" s="32" t="e">
        <v>#N/A</v>
      </c>
      <c r="R1205" s="28">
        <v>1179</v>
      </c>
      <c r="S1205" s="31">
        <v>5.5895660851204747</v>
      </c>
      <c r="T1205" s="31">
        <v>0.52096289396286011</v>
      </c>
      <c r="U1205" s="27">
        <v>13</v>
      </c>
    </row>
    <row r="1206" spans="14:21" ht="15" customHeight="1" x14ac:dyDescent="0.25">
      <c r="N1206" s="24">
        <v>1180</v>
      </c>
      <c r="O1206" s="31" t="e">
        <v>#N/A</v>
      </c>
      <c r="P1206" s="32" t="e">
        <v>#N/A</v>
      </c>
      <c r="R1206" s="28">
        <v>1180</v>
      </c>
      <c r="S1206" s="31">
        <v>5.5895660847914845</v>
      </c>
      <c r="T1206" s="31">
        <v>0.520832359790802</v>
      </c>
      <c r="U1206" s="27">
        <v>13</v>
      </c>
    </row>
    <row r="1207" spans="14:21" ht="15" customHeight="1" x14ac:dyDescent="0.25">
      <c r="N1207" s="24">
        <v>1181</v>
      </c>
      <c r="O1207" s="31" t="e">
        <v>#N/A</v>
      </c>
      <c r="P1207" s="32" t="e">
        <v>#N/A</v>
      </c>
      <c r="R1207" s="28">
        <v>1181</v>
      </c>
      <c r="S1207" s="31">
        <v>5.5894216581173284</v>
      </c>
      <c r="T1207" s="31">
        <v>0.52070188522338867</v>
      </c>
      <c r="U1207" s="27">
        <v>13</v>
      </c>
    </row>
    <row r="1208" spans="14:21" ht="15" customHeight="1" x14ac:dyDescent="0.25">
      <c r="N1208" s="24">
        <v>1182</v>
      </c>
      <c r="O1208" s="31" t="e">
        <v>#N/A</v>
      </c>
      <c r="P1208" s="32" t="e">
        <v>#N/A</v>
      </c>
      <c r="R1208" s="28">
        <v>1182</v>
      </c>
      <c r="S1208" s="31">
        <v>5.5894216601866207</v>
      </c>
      <c r="T1208" s="31">
        <v>0.52057147026062012</v>
      </c>
      <c r="U1208" s="27">
        <v>13</v>
      </c>
    </row>
    <row r="1209" spans="14:21" ht="15" customHeight="1" x14ac:dyDescent="0.25">
      <c r="N1209" s="24">
        <v>1183</v>
      </c>
      <c r="O1209" s="31" t="e">
        <v>#N/A</v>
      </c>
      <c r="P1209" s="32" t="e">
        <v>#N/A</v>
      </c>
      <c r="R1209" s="28">
        <v>1183</v>
      </c>
      <c r="S1209" s="31">
        <v>5.586479993116451</v>
      </c>
      <c r="T1209" s="31">
        <v>0.52044105529785156</v>
      </c>
      <c r="U1209" s="27">
        <v>13</v>
      </c>
    </row>
    <row r="1210" spans="14:21" ht="15" customHeight="1" x14ac:dyDescent="0.25">
      <c r="N1210" s="24">
        <v>1184</v>
      </c>
      <c r="O1210" s="31" t="e">
        <v>#N/A</v>
      </c>
      <c r="P1210" s="32" t="e">
        <v>#N/A</v>
      </c>
      <c r="R1210" s="28">
        <v>1184</v>
      </c>
      <c r="S1210" s="31">
        <v>5.5887991907047256</v>
      </c>
      <c r="T1210" s="31">
        <v>0.52031064033508301</v>
      </c>
      <c r="U1210" s="27">
        <v>13</v>
      </c>
    </row>
    <row r="1211" spans="14:21" ht="15" customHeight="1" x14ac:dyDescent="0.25">
      <c r="N1211" s="24">
        <v>1185</v>
      </c>
      <c r="O1211" s="31" t="e">
        <v>#N/A</v>
      </c>
      <c r="P1211" s="32" t="e">
        <v>#N/A</v>
      </c>
      <c r="R1211" s="28">
        <v>1185</v>
      </c>
      <c r="S1211" s="31">
        <v>5.58879919169192</v>
      </c>
      <c r="T1211" s="31">
        <v>0.52018028497695923</v>
      </c>
      <c r="U1211" s="27">
        <v>13</v>
      </c>
    </row>
    <row r="1212" spans="14:21" ht="15" customHeight="1" x14ac:dyDescent="0.25">
      <c r="N1212" s="24">
        <v>1186</v>
      </c>
      <c r="O1212" s="31" t="e">
        <v>#N/A</v>
      </c>
      <c r="P1212" s="32" t="e">
        <v>#N/A</v>
      </c>
      <c r="R1212" s="28">
        <v>1186</v>
      </c>
      <c r="S1212" s="31">
        <v>5.5887995677724893</v>
      </c>
      <c r="T1212" s="31">
        <v>0.52004998922348022</v>
      </c>
      <c r="U1212" s="27">
        <v>13</v>
      </c>
    </row>
    <row r="1213" spans="14:21" ht="15" customHeight="1" x14ac:dyDescent="0.25">
      <c r="N1213" s="24">
        <v>1187</v>
      </c>
      <c r="O1213" s="31" t="e">
        <v>#N/A</v>
      </c>
      <c r="P1213" s="32" t="e">
        <v>#N/A</v>
      </c>
      <c r="R1213" s="28">
        <v>1187</v>
      </c>
      <c r="S1213" s="31">
        <v>5.5822535666425681</v>
      </c>
      <c r="T1213" s="31">
        <v>0.51991969347000122</v>
      </c>
      <c r="U1213" s="27">
        <v>13</v>
      </c>
    </row>
    <row r="1214" spans="14:21" ht="15" customHeight="1" x14ac:dyDescent="0.25">
      <c r="N1214" s="24">
        <v>1188</v>
      </c>
      <c r="O1214" s="31" t="e">
        <v>#N/A</v>
      </c>
      <c r="P1214" s="32" t="e">
        <v>#N/A</v>
      </c>
      <c r="R1214" s="28">
        <v>1188</v>
      </c>
      <c r="S1214" s="31">
        <v>5.5875574117105868</v>
      </c>
      <c r="T1214" s="31">
        <v>0.51978945732116699</v>
      </c>
      <c r="U1214" s="27">
        <v>13</v>
      </c>
    </row>
    <row r="1215" spans="14:21" ht="15" customHeight="1" x14ac:dyDescent="0.25">
      <c r="N1215" s="24">
        <v>1189</v>
      </c>
      <c r="O1215" s="31" t="e">
        <v>#N/A</v>
      </c>
      <c r="P1215" s="32" t="e">
        <v>#N/A</v>
      </c>
      <c r="R1215" s="28">
        <v>1189</v>
      </c>
      <c r="S1215" s="31">
        <v>5.587330373675111</v>
      </c>
      <c r="T1215" s="31">
        <v>0.51965922117233276</v>
      </c>
      <c r="U1215" s="27">
        <v>13</v>
      </c>
    </row>
    <row r="1216" spans="14:21" ht="15" customHeight="1" x14ac:dyDescent="0.25">
      <c r="N1216" s="24">
        <v>1190</v>
      </c>
      <c r="O1216" s="31" t="e">
        <v>#N/A</v>
      </c>
      <c r="P1216" s="32" t="e">
        <v>#N/A</v>
      </c>
      <c r="R1216" s="28">
        <v>1190</v>
      </c>
      <c r="S1216" s="31">
        <v>5.5618061531059793</v>
      </c>
      <c r="T1216" s="31">
        <v>0.51952904462814331</v>
      </c>
      <c r="U1216" s="27">
        <v>13</v>
      </c>
    </row>
    <row r="1217" spans="14:21" ht="15" customHeight="1" x14ac:dyDescent="0.25">
      <c r="N1217" s="24">
        <v>1191</v>
      </c>
      <c r="O1217" s="31" t="e">
        <v>#N/A</v>
      </c>
      <c r="P1217" s="32" t="e">
        <v>#N/A</v>
      </c>
      <c r="R1217" s="28">
        <v>1191</v>
      </c>
      <c r="S1217" s="31">
        <v>5.5491648494504942</v>
      </c>
      <c r="T1217" s="31">
        <v>0.51939892768859863</v>
      </c>
      <c r="U1217" s="27">
        <v>13</v>
      </c>
    </row>
    <row r="1218" spans="14:21" ht="15" customHeight="1" x14ac:dyDescent="0.25">
      <c r="N1218" s="24">
        <v>1192</v>
      </c>
      <c r="O1218" s="31" t="e">
        <v>#N/A</v>
      </c>
      <c r="P1218" s="32" t="e">
        <v>#N/A</v>
      </c>
      <c r="R1218" s="28">
        <v>1192</v>
      </c>
      <c r="S1218" s="31">
        <v>5.5493263754774746</v>
      </c>
      <c r="T1218" s="31">
        <v>0.51926881074905396</v>
      </c>
      <c r="U1218" s="27">
        <v>13</v>
      </c>
    </row>
    <row r="1219" spans="14:21" ht="15" customHeight="1" x14ac:dyDescent="0.25">
      <c r="N1219" s="24">
        <v>1193</v>
      </c>
      <c r="O1219" s="31" t="e">
        <v>#N/A</v>
      </c>
      <c r="P1219" s="32" t="e">
        <v>#N/A</v>
      </c>
      <c r="R1219" s="28">
        <v>1193</v>
      </c>
      <c r="S1219" s="31">
        <v>5.5487125833249413</v>
      </c>
      <c r="T1219" s="31">
        <v>0.51913869380950928</v>
      </c>
      <c r="U1219" s="27">
        <v>13</v>
      </c>
    </row>
    <row r="1220" spans="14:21" ht="15" customHeight="1" x14ac:dyDescent="0.25">
      <c r="N1220" s="24">
        <v>1194</v>
      </c>
      <c r="O1220" s="31" t="e">
        <v>#N/A</v>
      </c>
      <c r="P1220" s="32" t="e">
        <v>#N/A</v>
      </c>
      <c r="R1220" s="28">
        <v>1194</v>
      </c>
      <c r="S1220" s="31">
        <v>5.5498267180290499</v>
      </c>
      <c r="T1220" s="31">
        <v>0.51900863647460938</v>
      </c>
      <c r="U1220" s="27">
        <v>13</v>
      </c>
    </row>
    <row r="1221" spans="14:21" ht="15" customHeight="1" x14ac:dyDescent="0.25">
      <c r="N1221" s="24">
        <v>1195</v>
      </c>
      <c r="O1221" s="31" t="e">
        <v>#N/A</v>
      </c>
      <c r="P1221" s="32" t="e">
        <v>#N/A</v>
      </c>
      <c r="R1221" s="28">
        <v>1195</v>
      </c>
      <c r="S1221" s="31">
        <v>5.5506773100577691</v>
      </c>
      <c r="T1221" s="31">
        <v>0.51887863874435425</v>
      </c>
      <c r="U1221" s="27">
        <v>13</v>
      </c>
    </row>
    <row r="1222" spans="14:21" ht="15" customHeight="1" x14ac:dyDescent="0.25">
      <c r="N1222" s="24">
        <v>1196</v>
      </c>
      <c r="O1222" s="31" t="e">
        <v>#N/A</v>
      </c>
      <c r="P1222" s="32" t="e">
        <v>#N/A</v>
      </c>
      <c r="R1222" s="28">
        <v>1196</v>
      </c>
      <c r="S1222" s="31">
        <v>5.5492771865388688</v>
      </c>
      <c r="T1222" s="31">
        <v>0.51874864101409912</v>
      </c>
      <c r="U1222" s="27">
        <v>13</v>
      </c>
    </row>
    <row r="1223" spans="14:21" ht="15" customHeight="1" x14ac:dyDescent="0.25">
      <c r="N1223" s="24">
        <v>1197</v>
      </c>
      <c r="O1223" s="31" t="e">
        <v>#N/A</v>
      </c>
      <c r="P1223" s="32" t="e">
        <v>#N/A</v>
      </c>
      <c r="R1223" s="28">
        <v>1197</v>
      </c>
      <c r="S1223" s="31">
        <v>5.5460119960083709</v>
      </c>
      <c r="T1223" s="31">
        <v>0.51861864328384399</v>
      </c>
      <c r="U1223" s="27">
        <v>13</v>
      </c>
    </row>
    <row r="1224" spans="14:21" ht="15" customHeight="1" x14ac:dyDescent="0.25">
      <c r="N1224" s="24">
        <v>1198</v>
      </c>
      <c r="O1224" s="31" t="e">
        <v>#N/A</v>
      </c>
      <c r="P1224" s="32" t="e">
        <v>#N/A</v>
      </c>
      <c r="R1224" s="28">
        <v>1198</v>
      </c>
      <c r="S1224" s="31">
        <v>5.5188075242094374</v>
      </c>
      <c r="T1224" s="31">
        <v>0.51848876476287842</v>
      </c>
      <c r="U1224" s="27">
        <v>13</v>
      </c>
    </row>
    <row r="1225" spans="14:21" ht="15" customHeight="1" x14ac:dyDescent="0.25">
      <c r="N1225" s="24">
        <v>1199</v>
      </c>
      <c r="O1225" s="31" t="e">
        <v>#N/A</v>
      </c>
      <c r="P1225" s="32" t="e">
        <v>#N/A</v>
      </c>
      <c r="R1225" s="28">
        <v>1199</v>
      </c>
      <c r="S1225" s="31">
        <v>5.5259270353578511</v>
      </c>
      <c r="T1225" s="31">
        <v>0.51835882663726807</v>
      </c>
      <c r="U1225" s="27">
        <v>13</v>
      </c>
    </row>
    <row r="1226" spans="14:21" ht="15" customHeight="1" x14ac:dyDescent="0.25">
      <c r="N1226" s="24">
        <v>1200</v>
      </c>
      <c r="O1226" s="31" t="e">
        <v>#N/A</v>
      </c>
      <c r="P1226" s="32" t="e">
        <v>#N/A</v>
      </c>
      <c r="R1226" s="28">
        <v>1200</v>
      </c>
      <c r="S1226" s="31">
        <v>5.5259270353752381</v>
      </c>
      <c r="T1226" s="31">
        <v>0.51822900772094727</v>
      </c>
      <c r="U1226" s="27">
        <v>13</v>
      </c>
    </row>
    <row r="1227" spans="14:21" ht="15" customHeight="1" x14ac:dyDescent="0.25">
      <c r="N1227" s="24">
        <v>1201</v>
      </c>
      <c r="O1227" s="31" t="e">
        <v>#N/A</v>
      </c>
      <c r="P1227" s="32" t="e">
        <v>#N/A</v>
      </c>
      <c r="R1227" s="28">
        <v>1201</v>
      </c>
      <c r="S1227" s="31">
        <v>5.5443404304208066</v>
      </c>
      <c r="T1227" s="31">
        <v>0.51809918880462646</v>
      </c>
      <c r="U1227" s="27">
        <v>13</v>
      </c>
    </row>
    <row r="1228" spans="14:21" ht="15" customHeight="1" x14ac:dyDescent="0.25">
      <c r="N1228" s="24">
        <v>1202</v>
      </c>
      <c r="O1228" s="31" t="e">
        <v>#N/A</v>
      </c>
      <c r="P1228" s="32" t="e">
        <v>#N/A</v>
      </c>
      <c r="R1228" s="28">
        <v>1202</v>
      </c>
      <c r="S1228" s="31">
        <v>5.5443404230706435</v>
      </c>
      <c r="T1228" s="31">
        <v>0.51796936988830566</v>
      </c>
      <c r="U1228" s="27">
        <v>13</v>
      </c>
    </row>
    <row r="1229" spans="14:21" ht="15" customHeight="1" x14ac:dyDescent="0.25">
      <c r="N1229" s="24">
        <v>1203</v>
      </c>
      <c r="O1229" s="31" t="e">
        <v>#N/A</v>
      </c>
      <c r="P1229" s="32" t="e">
        <v>#N/A</v>
      </c>
      <c r="R1229" s="28">
        <v>1203</v>
      </c>
      <c r="S1229" s="31">
        <v>5.5443404239484373</v>
      </c>
      <c r="T1229" s="31">
        <v>0.51783961057662964</v>
      </c>
      <c r="U1229" s="27">
        <v>13</v>
      </c>
    </row>
    <row r="1230" spans="14:21" ht="15" customHeight="1" x14ac:dyDescent="0.25">
      <c r="N1230" s="24">
        <v>1204</v>
      </c>
      <c r="O1230" s="31" t="e">
        <v>#N/A</v>
      </c>
      <c r="P1230" s="32" t="e">
        <v>#N/A</v>
      </c>
      <c r="R1230" s="28">
        <v>1204</v>
      </c>
      <c r="S1230" s="31">
        <v>5.5443404262657321</v>
      </c>
      <c r="T1230" s="31">
        <v>0.51770985126495361</v>
      </c>
      <c r="U1230" s="27">
        <v>13</v>
      </c>
    </row>
    <row r="1231" spans="14:21" ht="15" customHeight="1" x14ac:dyDescent="0.25">
      <c r="N1231" s="24">
        <v>1205</v>
      </c>
      <c r="O1231" s="31" t="e">
        <v>#N/A</v>
      </c>
      <c r="P1231" s="32" t="e">
        <v>#N/A</v>
      </c>
      <c r="R1231" s="28">
        <v>1205</v>
      </c>
      <c r="S1231" s="31">
        <v>5.5529624551972212</v>
      </c>
      <c r="T1231" s="31">
        <v>0.51758015155792236</v>
      </c>
      <c r="U1231" s="27">
        <v>13</v>
      </c>
    </row>
    <row r="1232" spans="14:21" ht="15" customHeight="1" x14ac:dyDescent="0.25">
      <c r="N1232" s="24">
        <v>1206</v>
      </c>
      <c r="O1232" s="31" t="e">
        <v>#N/A</v>
      </c>
      <c r="P1232" s="32" t="e">
        <v>#N/A</v>
      </c>
      <c r="R1232" s="28">
        <v>1206</v>
      </c>
      <c r="S1232" s="31">
        <v>5.5529624561846553</v>
      </c>
      <c r="T1232" s="31">
        <v>0.51745051145553589</v>
      </c>
      <c r="U1232" s="27">
        <v>13</v>
      </c>
    </row>
    <row r="1233" spans="14:21" ht="15" customHeight="1" x14ac:dyDescent="0.25">
      <c r="N1233" s="24">
        <v>1207</v>
      </c>
      <c r="O1233" s="31" t="e">
        <v>#N/A</v>
      </c>
      <c r="P1233" s="32" t="e">
        <v>#N/A</v>
      </c>
      <c r="R1233" s="28">
        <v>1207</v>
      </c>
      <c r="S1233" s="31">
        <v>5.5524438814489443</v>
      </c>
      <c r="T1233" s="31">
        <v>0.51732087135314941</v>
      </c>
      <c r="U1233" s="27">
        <v>13</v>
      </c>
    </row>
    <row r="1234" spans="14:21" ht="15" customHeight="1" x14ac:dyDescent="0.25">
      <c r="N1234" s="24">
        <v>1208</v>
      </c>
      <c r="O1234" s="31" t="e">
        <v>#N/A</v>
      </c>
      <c r="P1234" s="32" t="e">
        <v>#N/A</v>
      </c>
      <c r="R1234" s="28">
        <v>1208</v>
      </c>
      <c r="S1234" s="31">
        <v>5.5521897408485597</v>
      </c>
      <c r="T1234" s="31">
        <v>0.51719129085540771</v>
      </c>
      <c r="U1234" s="27">
        <v>13</v>
      </c>
    </row>
    <row r="1235" spans="14:21" ht="15" customHeight="1" x14ac:dyDescent="0.25">
      <c r="N1235" s="24">
        <v>1209</v>
      </c>
      <c r="O1235" s="31" t="e">
        <v>#N/A</v>
      </c>
      <c r="P1235" s="32" t="e">
        <v>#N/A</v>
      </c>
      <c r="R1235" s="28">
        <v>1209</v>
      </c>
      <c r="S1235" s="31">
        <v>5.5527260558284777</v>
      </c>
      <c r="T1235" s="31">
        <v>0.51706171035766602</v>
      </c>
      <c r="U1235" s="27">
        <v>13</v>
      </c>
    </row>
    <row r="1236" spans="14:21" ht="15" customHeight="1" x14ac:dyDescent="0.25">
      <c r="N1236" s="24">
        <v>1210</v>
      </c>
      <c r="O1236" s="31" t="e">
        <v>#N/A</v>
      </c>
      <c r="P1236" s="32" t="e">
        <v>#N/A</v>
      </c>
      <c r="R1236" s="28">
        <v>1210</v>
      </c>
      <c r="S1236" s="31">
        <v>5.5528699033927467</v>
      </c>
      <c r="T1236" s="31">
        <v>0.51693218946456909</v>
      </c>
      <c r="U1236" s="27">
        <v>13</v>
      </c>
    </row>
    <row r="1237" spans="14:21" ht="15" customHeight="1" x14ac:dyDescent="0.25">
      <c r="N1237" s="24">
        <v>1211</v>
      </c>
      <c r="O1237" s="31" t="e">
        <v>#N/A</v>
      </c>
      <c r="P1237" s="32" t="e">
        <v>#N/A</v>
      </c>
      <c r="R1237" s="28">
        <v>1211</v>
      </c>
      <c r="S1237" s="31">
        <v>5.541562015893799</v>
      </c>
      <c r="T1237" s="31">
        <v>0.51680266857147217</v>
      </c>
      <c r="U1237" s="27">
        <v>13</v>
      </c>
    </row>
    <row r="1238" spans="14:21" ht="15" customHeight="1" x14ac:dyDescent="0.25">
      <c r="N1238" s="24">
        <v>1212</v>
      </c>
      <c r="O1238" s="31" t="e">
        <v>#N/A</v>
      </c>
      <c r="P1238" s="32" t="e">
        <v>#N/A</v>
      </c>
      <c r="R1238" s="28">
        <v>1212</v>
      </c>
      <c r="S1238" s="31">
        <v>5.5415620163160275</v>
      </c>
      <c r="T1238" s="31">
        <v>0.51667320728302002</v>
      </c>
      <c r="U1238" s="27">
        <v>13</v>
      </c>
    </row>
    <row r="1239" spans="14:21" ht="15" customHeight="1" x14ac:dyDescent="0.25">
      <c r="N1239" s="24">
        <v>1213</v>
      </c>
      <c r="O1239" s="31" t="e">
        <v>#N/A</v>
      </c>
      <c r="P1239" s="32" t="e">
        <v>#N/A</v>
      </c>
      <c r="R1239" s="28">
        <v>1213</v>
      </c>
      <c r="S1239" s="31">
        <v>5.5415620127428289</v>
      </c>
      <c r="T1239" s="31">
        <v>0.51654374599456787</v>
      </c>
      <c r="U1239" s="27">
        <v>13</v>
      </c>
    </row>
    <row r="1240" spans="14:21" ht="15" customHeight="1" x14ac:dyDescent="0.25">
      <c r="N1240" s="24">
        <v>1214</v>
      </c>
      <c r="O1240" s="31" t="e">
        <v>#N/A</v>
      </c>
      <c r="P1240" s="32" t="e">
        <v>#N/A</v>
      </c>
      <c r="R1240" s="28">
        <v>1214</v>
      </c>
      <c r="S1240" s="31">
        <v>5.5167037459825092</v>
      </c>
      <c r="T1240" s="31">
        <v>0.5164143443107605</v>
      </c>
      <c r="U1240" s="27">
        <v>13</v>
      </c>
    </row>
    <row r="1241" spans="14:21" ht="15" customHeight="1" x14ac:dyDescent="0.25">
      <c r="N1241" s="24">
        <v>1215</v>
      </c>
      <c r="O1241" s="31" t="e">
        <v>#N/A</v>
      </c>
      <c r="P1241" s="32" t="e">
        <v>#N/A</v>
      </c>
      <c r="R1241" s="28">
        <v>1215</v>
      </c>
      <c r="S1241" s="31">
        <v>5.5245528692024628</v>
      </c>
      <c r="T1241" s="31">
        <v>0.5162850022315979</v>
      </c>
      <c r="U1241" s="27">
        <v>13</v>
      </c>
    </row>
    <row r="1242" spans="14:21" ht="15" customHeight="1" x14ac:dyDescent="0.25">
      <c r="N1242" s="24">
        <v>1216</v>
      </c>
      <c r="O1242" s="31" t="e">
        <v>#N/A</v>
      </c>
      <c r="P1242" s="32" t="e">
        <v>#N/A</v>
      </c>
      <c r="R1242" s="28">
        <v>1216</v>
      </c>
      <c r="S1242" s="31">
        <v>5.5245528696783452</v>
      </c>
      <c r="T1242" s="31">
        <v>0.5161556601524353</v>
      </c>
      <c r="U1242" s="27">
        <v>13</v>
      </c>
    </row>
    <row r="1243" spans="14:21" ht="15" customHeight="1" x14ac:dyDescent="0.25">
      <c r="N1243" s="24">
        <v>1217</v>
      </c>
      <c r="O1243" s="31" t="e">
        <v>#N/A</v>
      </c>
      <c r="P1243" s="32" t="e">
        <v>#N/A</v>
      </c>
      <c r="R1243" s="28">
        <v>1217</v>
      </c>
      <c r="S1243" s="31">
        <v>5.5245528679309066</v>
      </c>
      <c r="T1243" s="31">
        <v>0.51602631807327271</v>
      </c>
      <c r="U1243" s="27">
        <v>13</v>
      </c>
    </row>
    <row r="1244" spans="14:21" ht="15" customHeight="1" x14ac:dyDescent="0.25">
      <c r="N1244" s="24">
        <v>1218</v>
      </c>
      <c r="O1244" s="31" t="e">
        <v>#N/A</v>
      </c>
      <c r="P1244" s="32" t="e">
        <v>#N/A</v>
      </c>
      <c r="R1244" s="28">
        <v>1218</v>
      </c>
      <c r="S1244" s="31">
        <v>5.5245758116023609</v>
      </c>
      <c r="T1244" s="31">
        <v>0.51589709520339966</v>
      </c>
      <c r="U1244" s="27">
        <v>13</v>
      </c>
    </row>
    <row r="1245" spans="14:21" ht="15" customHeight="1" x14ac:dyDescent="0.25">
      <c r="N1245" s="24">
        <v>1219</v>
      </c>
      <c r="O1245" s="31" t="e">
        <v>#N/A</v>
      </c>
      <c r="P1245" s="32" t="e">
        <v>#N/A</v>
      </c>
      <c r="R1245" s="28">
        <v>1219</v>
      </c>
      <c r="S1245" s="31">
        <v>5.5246897713742316</v>
      </c>
      <c r="T1245" s="31">
        <v>0.51576781272888184</v>
      </c>
      <c r="U1245" s="27">
        <v>13</v>
      </c>
    </row>
    <row r="1246" spans="14:21" ht="15" customHeight="1" x14ac:dyDescent="0.25">
      <c r="N1246" s="24">
        <v>1220</v>
      </c>
      <c r="O1246" s="31" t="e">
        <v>#N/A</v>
      </c>
      <c r="P1246" s="32" t="e">
        <v>#N/A</v>
      </c>
      <c r="R1246" s="28">
        <v>1220</v>
      </c>
      <c r="S1246" s="31">
        <v>5.5213601065725451</v>
      </c>
      <c r="T1246" s="31">
        <v>0.51563858985900879</v>
      </c>
      <c r="U1246" s="27">
        <v>13</v>
      </c>
    </row>
    <row r="1247" spans="14:21" ht="15" customHeight="1" x14ac:dyDescent="0.25">
      <c r="N1247" s="24">
        <v>1221</v>
      </c>
      <c r="O1247" s="31" t="e">
        <v>#N/A</v>
      </c>
      <c r="P1247" s="32" t="e">
        <v>#N/A</v>
      </c>
      <c r="R1247" s="28">
        <v>1221</v>
      </c>
      <c r="S1247" s="31">
        <v>5.5213600920648984</v>
      </c>
      <c r="T1247" s="31">
        <v>0.51550942659378052</v>
      </c>
      <c r="U1247" s="27">
        <v>13</v>
      </c>
    </row>
    <row r="1248" spans="14:21" ht="15" customHeight="1" x14ac:dyDescent="0.25">
      <c r="N1248" s="24">
        <v>1222</v>
      </c>
      <c r="O1248" s="31" t="e">
        <v>#N/A</v>
      </c>
      <c r="P1248" s="32" t="e">
        <v>#N/A</v>
      </c>
      <c r="R1248" s="28">
        <v>1222</v>
      </c>
      <c r="S1248" s="31">
        <v>5.5262589179521795</v>
      </c>
      <c r="T1248" s="31">
        <v>0.51538026332855225</v>
      </c>
      <c r="U1248" s="27">
        <v>13</v>
      </c>
    </row>
    <row r="1249" spans="14:21" ht="15" customHeight="1" x14ac:dyDescent="0.25">
      <c r="N1249" s="24">
        <v>1223</v>
      </c>
      <c r="O1249" s="31" t="e">
        <v>#N/A</v>
      </c>
      <c r="P1249" s="32" t="e">
        <v>#N/A</v>
      </c>
      <c r="R1249" s="28">
        <v>1223</v>
      </c>
      <c r="S1249" s="31">
        <v>5.5262589190643023</v>
      </c>
      <c r="T1249" s="31">
        <v>0.51525115966796875</v>
      </c>
      <c r="U1249" s="27">
        <v>13</v>
      </c>
    </row>
    <row r="1250" spans="14:21" ht="15" customHeight="1" x14ac:dyDescent="0.25">
      <c r="N1250" s="24">
        <v>1224</v>
      </c>
      <c r="O1250" s="31" t="e">
        <v>#N/A</v>
      </c>
      <c r="P1250" s="32" t="e">
        <v>#N/A</v>
      </c>
      <c r="R1250" s="28">
        <v>1224</v>
      </c>
      <c r="S1250" s="31">
        <v>5.5241455817364189</v>
      </c>
      <c r="T1250" s="31">
        <v>0.51512211561203003</v>
      </c>
      <c r="U1250" s="27">
        <v>13</v>
      </c>
    </row>
    <row r="1251" spans="14:21" ht="15" customHeight="1" x14ac:dyDescent="0.25">
      <c r="N1251" s="24">
        <v>1225</v>
      </c>
      <c r="O1251" s="31" t="e">
        <v>#N/A</v>
      </c>
      <c r="P1251" s="32" t="e">
        <v>#N/A</v>
      </c>
      <c r="R1251" s="28">
        <v>1225</v>
      </c>
      <c r="S1251" s="31">
        <v>5.5265831751564427</v>
      </c>
      <c r="T1251" s="31">
        <v>0.51499307155609131</v>
      </c>
      <c r="U1251" s="27">
        <v>13</v>
      </c>
    </row>
    <row r="1252" spans="14:21" ht="15" customHeight="1" x14ac:dyDescent="0.25">
      <c r="N1252" s="24">
        <v>1226</v>
      </c>
      <c r="O1252" s="31" t="e">
        <v>#N/A</v>
      </c>
      <c r="P1252" s="32" t="e">
        <v>#N/A</v>
      </c>
      <c r="R1252" s="28">
        <v>1226</v>
      </c>
      <c r="S1252" s="31">
        <v>5.5265834265709257</v>
      </c>
      <c r="T1252" s="31">
        <v>0.51486402750015259</v>
      </c>
      <c r="U1252" s="27">
        <v>13</v>
      </c>
    </row>
    <row r="1253" spans="14:21" ht="15" customHeight="1" x14ac:dyDescent="0.25">
      <c r="N1253" s="24">
        <v>1227</v>
      </c>
      <c r="O1253" s="31" t="e">
        <v>#N/A</v>
      </c>
      <c r="P1253" s="32" t="e">
        <v>#N/A</v>
      </c>
      <c r="R1253" s="28">
        <v>1227</v>
      </c>
      <c r="S1253" s="31">
        <v>5.5320975123320224</v>
      </c>
      <c r="T1253" s="31">
        <v>0.51473504304885864</v>
      </c>
      <c r="U1253" s="27">
        <v>13</v>
      </c>
    </row>
    <row r="1254" spans="14:21" ht="15" customHeight="1" x14ac:dyDescent="0.25">
      <c r="N1254" s="24">
        <v>1228</v>
      </c>
      <c r="O1254" s="31" t="e">
        <v>#N/A</v>
      </c>
      <c r="P1254" s="32" t="e">
        <v>#N/A</v>
      </c>
      <c r="R1254" s="28">
        <v>1228</v>
      </c>
      <c r="S1254" s="31">
        <v>5.5251671245509479</v>
      </c>
      <c r="T1254" s="31">
        <v>0.51460611820220947</v>
      </c>
      <c r="U1254" s="27">
        <v>13</v>
      </c>
    </row>
    <row r="1255" spans="14:21" ht="15" customHeight="1" x14ac:dyDescent="0.25">
      <c r="N1255" s="24">
        <v>1229</v>
      </c>
      <c r="O1255" s="31" t="e">
        <v>#N/A</v>
      </c>
      <c r="P1255" s="32" t="e">
        <v>#N/A</v>
      </c>
      <c r="R1255" s="28">
        <v>1229</v>
      </c>
      <c r="S1255" s="31">
        <v>5.5288419069048294</v>
      </c>
      <c r="T1255" s="31">
        <v>0.5144771933555603</v>
      </c>
      <c r="U1255" s="27">
        <v>13</v>
      </c>
    </row>
    <row r="1256" spans="14:21" ht="15" customHeight="1" x14ac:dyDescent="0.25">
      <c r="N1256" s="24">
        <v>1230</v>
      </c>
      <c r="O1256" s="31" t="e">
        <v>#N/A</v>
      </c>
      <c r="P1256" s="32" t="e">
        <v>#N/A</v>
      </c>
      <c r="R1256" s="28">
        <v>1230</v>
      </c>
      <c r="S1256" s="31">
        <v>5.5306275838024836</v>
      </c>
      <c r="T1256" s="31">
        <v>0.51434826850891113</v>
      </c>
      <c r="U1256" s="27">
        <v>12</v>
      </c>
    </row>
    <row r="1257" spans="14:21" ht="15" customHeight="1" x14ac:dyDescent="0.25">
      <c r="N1257" s="24">
        <v>1231</v>
      </c>
      <c r="O1257" s="31" t="e">
        <v>#N/A</v>
      </c>
      <c r="P1257" s="32" t="e">
        <v>#N/A</v>
      </c>
      <c r="R1257" s="28">
        <v>1231</v>
      </c>
      <c r="S1257" s="31">
        <v>5.5177798058754757</v>
      </c>
      <c r="T1257" s="31">
        <v>0.51421940326690674</v>
      </c>
      <c r="U1257" s="27">
        <v>12</v>
      </c>
    </row>
    <row r="1258" spans="14:21" ht="15" customHeight="1" x14ac:dyDescent="0.25">
      <c r="N1258" s="24">
        <v>1232</v>
      </c>
      <c r="O1258" s="31" t="e">
        <v>#N/A</v>
      </c>
      <c r="P1258" s="32" t="e">
        <v>#N/A</v>
      </c>
      <c r="R1258" s="28">
        <v>1232</v>
      </c>
      <c r="S1258" s="31">
        <v>5.5227234498576392</v>
      </c>
      <c r="T1258" s="31">
        <v>0.51409059762954712</v>
      </c>
      <c r="U1258" s="27">
        <v>12</v>
      </c>
    </row>
    <row r="1259" spans="14:21" ht="15" customHeight="1" x14ac:dyDescent="0.25">
      <c r="N1259" s="24">
        <v>1233</v>
      </c>
      <c r="O1259" s="31" t="e">
        <v>#N/A</v>
      </c>
      <c r="P1259" s="32" t="e">
        <v>#N/A</v>
      </c>
      <c r="R1259" s="28">
        <v>1233</v>
      </c>
      <c r="S1259" s="31">
        <v>5.5227235713213201</v>
      </c>
      <c r="T1259" s="31">
        <v>0.5139617919921875</v>
      </c>
      <c r="U1259" s="27">
        <v>12</v>
      </c>
    </row>
    <row r="1260" spans="14:21" ht="15" customHeight="1" x14ac:dyDescent="0.25">
      <c r="N1260" s="24">
        <v>1234</v>
      </c>
      <c r="O1260" s="31" t="e">
        <v>#N/A</v>
      </c>
      <c r="P1260" s="32" t="e">
        <v>#N/A</v>
      </c>
      <c r="R1260" s="28">
        <v>1234</v>
      </c>
      <c r="S1260" s="31">
        <v>5.5227235715242431</v>
      </c>
      <c r="T1260" s="31">
        <v>0.51383304595947266</v>
      </c>
      <c r="U1260" s="27">
        <v>12</v>
      </c>
    </row>
    <row r="1261" spans="14:21" ht="15" customHeight="1" x14ac:dyDescent="0.25">
      <c r="N1261" s="24">
        <v>1235</v>
      </c>
      <c r="O1261" s="31" t="e">
        <v>#N/A</v>
      </c>
      <c r="P1261" s="32" t="e">
        <v>#N/A</v>
      </c>
      <c r="R1261" s="28">
        <v>1235</v>
      </c>
      <c r="S1261" s="31">
        <v>5.5270638782075814</v>
      </c>
      <c r="T1261" s="31">
        <v>0.51370435953140259</v>
      </c>
      <c r="U1261" s="27">
        <v>12</v>
      </c>
    </row>
    <row r="1262" spans="14:21" ht="15" customHeight="1" x14ac:dyDescent="0.25">
      <c r="N1262" s="24">
        <v>1236</v>
      </c>
      <c r="O1262" s="31" t="e">
        <v>#N/A</v>
      </c>
      <c r="P1262" s="32" t="e">
        <v>#N/A</v>
      </c>
      <c r="R1262" s="28">
        <v>1236</v>
      </c>
      <c r="S1262" s="31">
        <v>5.5300881897184029</v>
      </c>
      <c r="T1262" s="31">
        <v>0.51357561349868774</v>
      </c>
      <c r="U1262" s="27">
        <v>12</v>
      </c>
    </row>
    <row r="1263" spans="14:21" ht="15" customHeight="1" x14ac:dyDescent="0.25">
      <c r="N1263" s="24">
        <v>1237</v>
      </c>
      <c r="O1263" s="31" t="e">
        <v>#N/A</v>
      </c>
      <c r="P1263" s="32" t="e">
        <v>#N/A</v>
      </c>
      <c r="R1263" s="28">
        <v>1237</v>
      </c>
      <c r="S1263" s="31">
        <v>5.5300995656594587</v>
      </c>
      <c r="T1263" s="31">
        <v>0.51344698667526245</v>
      </c>
      <c r="U1263" s="27">
        <v>12</v>
      </c>
    </row>
    <row r="1264" spans="14:21" ht="15" customHeight="1" x14ac:dyDescent="0.25">
      <c r="N1264" s="24">
        <v>1238</v>
      </c>
      <c r="O1264" s="31" t="e">
        <v>#N/A</v>
      </c>
      <c r="P1264" s="32" t="e">
        <v>#N/A</v>
      </c>
      <c r="R1264" s="28">
        <v>1238</v>
      </c>
      <c r="S1264" s="31">
        <v>5.5300997437782486</v>
      </c>
      <c r="T1264" s="31">
        <v>0.51331835985183716</v>
      </c>
      <c r="U1264" s="27">
        <v>12</v>
      </c>
    </row>
    <row r="1265" spans="14:21" ht="15" customHeight="1" x14ac:dyDescent="0.25">
      <c r="N1265" s="24">
        <v>1239</v>
      </c>
      <c r="O1265" s="31" t="e">
        <v>#N/A</v>
      </c>
      <c r="P1265" s="32" t="e">
        <v>#N/A</v>
      </c>
      <c r="R1265" s="28">
        <v>1239</v>
      </c>
      <c r="S1265" s="31">
        <v>5.5300997442457209</v>
      </c>
      <c r="T1265" s="31">
        <v>0.51318973302841187</v>
      </c>
      <c r="U1265" s="27">
        <v>12</v>
      </c>
    </row>
    <row r="1266" spans="14:21" ht="15" customHeight="1" x14ac:dyDescent="0.25">
      <c r="N1266" s="24">
        <v>1240</v>
      </c>
      <c r="O1266" s="31" t="e">
        <v>#N/A</v>
      </c>
      <c r="P1266" s="32" t="e">
        <v>#N/A</v>
      </c>
      <c r="R1266" s="28">
        <v>1240</v>
      </c>
      <c r="S1266" s="31">
        <v>5.5335253076161086</v>
      </c>
      <c r="T1266" s="31">
        <v>0.51306116580963135</v>
      </c>
      <c r="U1266" s="27">
        <v>12</v>
      </c>
    </row>
    <row r="1267" spans="14:21" ht="15" customHeight="1" x14ac:dyDescent="0.25">
      <c r="N1267" s="24">
        <v>1241</v>
      </c>
      <c r="O1267" s="31" t="e">
        <v>#N/A</v>
      </c>
      <c r="P1267" s="32" t="e">
        <v>#N/A</v>
      </c>
      <c r="R1267" s="28">
        <v>1241</v>
      </c>
      <c r="S1267" s="31">
        <v>5.5372371308788191</v>
      </c>
      <c r="T1267" s="31">
        <v>0.51293265819549561</v>
      </c>
      <c r="U1267" s="27">
        <v>12</v>
      </c>
    </row>
    <row r="1268" spans="14:21" ht="15" customHeight="1" x14ac:dyDescent="0.25">
      <c r="N1268" s="24">
        <v>1242</v>
      </c>
      <c r="O1268" s="31" t="e">
        <v>#N/A</v>
      </c>
      <c r="P1268" s="32" t="e">
        <v>#N/A</v>
      </c>
      <c r="R1268" s="28">
        <v>1242</v>
      </c>
      <c r="S1268" s="31">
        <v>5.5372426585707091</v>
      </c>
      <c r="T1268" s="31">
        <v>0.51280415058135986</v>
      </c>
      <c r="U1268" s="27">
        <v>12</v>
      </c>
    </row>
    <row r="1269" spans="14:21" ht="15" customHeight="1" x14ac:dyDescent="0.25">
      <c r="N1269" s="24">
        <v>1243</v>
      </c>
      <c r="O1269" s="31" t="e">
        <v>#N/A</v>
      </c>
      <c r="P1269" s="32" t="e">
        <v>#N/A</v>
      </c>
      <c r="R1269" s="28">
        <v>1243</v>
      </c>
      <c r="S1269" s="31">
        <v>5.5352380245737782</v>
      </c>
      <c r="T1269" s="31">
        <v>0.5126757025718689</v>
      </c>
      <c r="U1269" s="27">
        <v>12</v>
      </c>
    </row>
    <row r="1270" spans="14:21" ht="15" customHeight="1" x14ac:dyDescent="0.25">
      <c r="N1270" s="24">
        <v>1244</v>
      </c>
      <c r="O1270" s="31" t="e">
        <v>#N/A</v>
      </c>
      <c r="P1270" s="32" t="e">
        <v>#N/A</v>
      </c>
      <c r="R1270" s="28">
        <v>1244</v>
      </c>
      <c r="S1270" s="31">
        <v>5.5299207918471227</v>
      </c>
      <c r="T1270" s="31">
        <v>0.51254725456237793</v>
      </c>
      <c r="U1270" s="27">
        <v>12</v>
      </c>
    </row>
    <row r="1271" spans="14:21" ht="15" customHeight="1" x14ac:dyDescent="0.25">
      <c r="N1271" s="24">
        <v>1245</v>
      </c>
      <c r="O1271" s="31" t="e">
        <v>#N/A</v>
      </c>
      <c r="P1271" s="32" t="e">
        <v>#N/A</v>
      </c>
      <c r="R1271" s="28">
        <v>1245</v>
      </c>
      <c r="S1271" s="31">
        <v>5.5300006356037832</v>
      </c>
      <c r="T1271" s="31">
        <v>0.51241886615753174</v>
      </c>
      <c r="U1271" s="27">
        <v>12</v>
      </c>
    </row>
    <row r="1272" spans="14:21" ht="15" customHeight="1" x14ac:dyDescent="0.25">
      <c r="N1272" s="24">
        <v>1246</v>
      </c>
      <c r="O1272" s="31" t="e">
        <v>#N/A</v>
      </c>
      <c r="P1272" s="32" t="e">
        <v>#N/A</v>
      </c>
      <c r="R1272" s="28">
        <v>1246</v>
      </c>
      <c r="S1272" s="31">
        <v>5.53000063583253</v>
      </c>
      <c r="T1272" s="31">
        <v>0.51229047775268555</v>
      </c>
      <c r="U1272" s="27">
        <v>12</v>
      </c>
    </row>
    <row r="1273" spans="14:21" ht="15" customHeight="1" x14ac:dyDescent="0.25">
      <c r="N1273" s="24">
        <v>1247</v>
      </c>
      <c r="O1273" s="31" t="e">
        <v>#N/A</v>
      </c>
      <c r="P1273" s="32" t="e">
        <v>#N/A</v>
      </c>
      <c r="R1273" s="28">
        <v>1247</v>
      </c>
      <c r="S1273" s="31">
        <v>5.5423252838002943</v>
      </c>
      <c r="T1273" s="31">
        <v>0.51216214895248413</v>
      </c>
      <c r="U1273" s="27">
        <v>12</v>
      </c>
    </row>
    <row r="1274" spans="14:21" ht="15" customHeight="1" x14ac:dyDescent="0.25">
      <c r="N1274" s="24">
        <v>1248</v>
      </c>
      <c r="O1274" s="31" t="e">
        <v>#N/A</v>
      </c>
      <c r="P1274" s="32" t="e">
        <v>#N/A</v>
      </c>
      <c r="R1274" s="28">
        <v>1248</v>
      </c>
      <c r="S1274" s="31">
        <v>5.5474743953129559</v>
      </c>
      <c r="T1274" s="31">
        <v>0.51203382015228271</v>
      </c>
      <c r="U1274" s="27">
        <v>12</v>
      </c>
    </row>
    <row r="1275" spans="14:21" ht="15" customHeight="1" x14ac:dyDescent="0.25">
      <c r="N1275" s="24">
        <v>1249</v>
      </c>
      <c r="O1275" s="31" t="e">
        <v>#N/A</v>
      </c>
      <c r="P1275" s="32" t="e">
        <v>#N/A</v>
      </c>
      <c r="R1275" s="28">
        <v>1249</v>
      </c>
      <c r="S1275" s="31">
        <v>5.5085418798608199</v>
      </c>
      <c r="T1275" s="31">
        <v>0.51190555095672607</v>
      </c>
      <c r="U1275" s="27">
        <v>12</v>
      </c>
    </row>
    <row r="1276" spans="14:21" ht="15" customHeight="1" x14ac:dyDescent="0.25">
      <c r="N1276" s="24">
        <v>1250</v>
      </c>
      <c r="O1276" s="31" t="e">
        <v>#N/A</v>
      </c>
      <c r="P1276" s="32" t="e">
        <v>#N/A</v>
      </c>
      <c r="R1276" s="28">
        <v>1250</v>
      </c>
      <c r="S1276" s="31">
        <v>5.5053356065535235</v>
      </c>
      <c r="T1276" s="31">
        <v>0.51177728176116943</v>
      </c>
      <c r="U1276" s="27">
        <v>12</v>
      </c>
    </row>
    <row r="1277" spans="14:21" ht="15" customHeight="1" x14ac:dyDescent="0.25">
      <c r="N1277" s="24">
        <v>1251</v>
      </c>
      <c r="O1277" s="31" t="e">
        <v>#N/A</v>
      </c>
      <c r="P1277" s="32" t="e">
        <v>#N/A</v>
      </c>
      <c r="R1277" s="28">
        <v>1251</v>
      </c>
      <c r="S1277" s="31">
        <v>5.5215024904913577</v>
      </c>
      <c r="T1277" s="31">
        <v>0.51164907217025757</v>
      </c>
      <c r="U1277" s="27">
        <v>12</v>
      </c>
    </row>
    <row r="1278" spans="14:21" ht="15" customHeight="1" x14ac:dyDescent="0.25">
      <c r="N1278" s="24">
        <v>1252</v>
      </c>
      <c r="O1278" s="31" t="e">
        <v>#N/A</v>
      </c>
      <c r="P1278" s="32" t="e">
        <v>#N/A</v>
      </c>
      <c r="R1278" s="28">
        <v>1252</v>
      </c>
      <c r="S1278" s="31">
        <v>5.5103780506019282</v>
      </c>
      <c r="T1278" s="31">
        <v>0.51152092218399048</v>
      </c>
      <c r="U1278" s="27">
        <v>12</v>
      </c>
    </row>
    <row r="1279" spans="14:21" ht="15" customHeight="1" x14ac:dyDescent="0.25">
      <c r="N1279" s="24">
        <v>1253</v>
      </c>
      <c r="O1279" s="31" t="e">
        <v>#N/A</v>
      </c>
      <c r="P1279" s="32" t="e">
        <v>#N/A</v>
      </c>
      <c r="R1279" s="28">
        <v>1253</v>
      </c>
      <c r="S1279" s="31">
        <v>5.5106347522687686</v>
      </c>
      <c r="T1279" s="31">
        <v>0.51139277219772339</v>
      </c>
      <c r="U1279" s="27">
        <v>12</v>
      </c>
    </row>
    <row r="1280" spans="14:21" ht="15" customHeight="1" x14ac:dyDescent="0.25">
      <c r="N1280" s="24">
        <v>1254</v>
      </c>
      <c r="O1280" s="31" t="e">
        <v>#N/A</v>
      </c>
      <c r="P1280" s="32" t="e">
        <v>#N/A</v>
      </c>
      <c r="R1280" s="28">
        <v>1254</v>
      </c>
      <c r="S1280" s="31">
        <v>5.5106347524956147</v>
      </c>
      <c r="T1280" s="31">
        <v>0.51126468181610107</v>
      </c>
      <c r="U1280" s="27">
        <v>12</v>
      </c>
    </row>
    <row r="1281" spans="14:21" ht="15" customHeight="1" x14ac:dyDescent="0.25">
      <c r="N1281" s="24">
        <v>1255</v>
      </c>
      <c r="O1281" s="31" t="e">
        <v>#N/A</v>
      </c>
      <c r="P1281" s="32" t="e">
        <v>#N/A</v>
      </c>
      <c r="R1281" s="28">
        <v>1255</v>
      </c>
      <c r="S1281" s="31">
        <v>5.519031887062682</v>
      </c>
      <c r="T1281" s="31">
        <v>0.51113659143447876</v>
      </c>
      <c r="U1281" s="27">
        <v>12</v>
      </c>
    </row>
    <row r="1282" spans="14:21" ht="15" customHeight="1" x14ac:dyDescent="0.25">
      <c r="N1282" s="24">
        <v>1256</v>
      </c>
      <c r="O1282" s="31" t="e">
        <v>#N/A</v>
      </c>
      <c r="P1282" s="32" t="e">
        <v>#N/A</v>
      </c>
      <c r="R1282" s="28">
        <v>1256</v>
      </c>
      <c r="S1282" s="31">
        <v>5.4948342173976306</v>
      </c>
      <c r="T1282" s="31">
        <v>0.51100850105285645</v>
      </c>
      <c r="U1282" s="27">
        <v>12</v>
      </c>
    </row>
    <row r="1283" spans="14:21" ht="15" customHeight="1" x14ac:dyDescent="0.25">
      <c r="N1283" s="24">
        <v>1257</v>
      </c>
      <c r="O1283" s="31" t="e">
        <v>#N/A</v>
      </c>
      <c r="P1283" s="32" t="e">
        <v>#N/A</v>
      </c>
      <c r="R1283" s="28">
        <v>1257</v>
      </c>
      <c r="S1283" s="31">
        <v>5.4963572330078456</v>
      </c>
      <c r="T1283" s="31">
        <v>0.51088052988052368</v>
      </c>
      <c r="U1283" s="27">
        <v>12</v>
      </c>
    </row>
    <row r="1284" spans="14:21" ht="15" customHeight="1" x14ac:dyDescent="0.25">
      <c r="N1284" s="24">
        <v>1258</v>
      </c>
      <c r="O1284" s="31" t="e">
        <v>#N/A</v>
      </c>
      <c r="P1284" s="32" t="e">
        <v>#N/A</v>
      </c>
      <c r="R1284" s="28">
        <v>1258</v>
      </c>
      <c r="S1284" s="31">
        <v>5.49635723270125</v>
      </c>
      <c r="T1284" s="31">
        <v>0.51075249910354614</v>
      </c>
      <c r="U1284" s="27">
        <v>12</v>
      </c>
    </row>
    <row r="1285" spans="14:21" ht="15" customHeight="1" x14ac:dyDescent="0.25">
      <c r="N1285" s="24">
        <v>1259</v>
      </c>
      <c r="O1285" s="31" t="e">
        <v>#N/A</v>
      </c>
      <c r="P1285" s="32" t="e">
        <v>#N/A</v>
      </c>
      <c r="R1285" s="28">
        <v>1259</v>
      </c>
      <c r="S1285" s="31">
        <v>5.4963572911598941</v>
      </c>
      <c r="T1285" s="31">
        <v>0.51062458753585815</v>
      </c>
      <c r="U1285" s="27">
        <v>12</v>
      </c>
    </row>
    <row r="1286" spans="14:21" ht="15" customHeight="1" x14ac:dyDescent="0.25">
      <c r="N1286" s="24">
        <v>1260</v>
      </c>
      <c r="O1286" s="31" t="e">
        <v>#N/A</v>
      </c>
      <c r="P1286" s="32" t="e">
        <v>#N/A</v>
      </c>
      <c r="R1286" s="28">
        <v>1260</v>
      </c>
      <c r="S1286" s="31">
        <v>5.4963573328299855</v>
      </c>
      <c r="T1286" s="31">
        <v>0.51049661636352539</v>
      </c>
      <c r="U1286" s="27">
        <v>12</v>
      </c>
    </row>
    <row r="1287" spans="14:21" ht="15" customHeight="1" x14ac:dyDescent="0.25">
      <c r="N1287" s="24">
        <v>1261</v>
      </c>
      <c r="O1287" s="31" t="e">
        <v>#N/A</v>
      </c>
      <c r="P1287" s="32" t="e">
        <v>#N/A</v>
      </c>
      <c r="R1287" s="28">
        <v>1261</v>
      </c>
      <c r="S1287" s="31">
        <v>5.516804500822543</v>
      </c>
      <c r="T1287" s="31">
        <v>0.51036876440048218</v>
      </c>
      <c r="U1287" s="27">
        <v>12</v>
      </c>
    </row>
    <row r="1288" spans="14:21" ht="15" customHeight="1" x14ac:dyDescent="0.25">
      <c r="N1288" s="24">
        <v>1262</v>
      </c>
      <c r="O1288" s="31" t="e">
        <v>#N/A</v>
      </c>
      <c r="P1288" s="32" t="e">
        <v>#N/A</v>
      </c>
      <c r="R1288" s="28">
        <v>1262</v>
      </c>
      <c r="S1288" s="31">
        <v>5.4912583108172264</v>
      </c>
      <c r="T1288" s="31">
        <v>0.51024091243743896</v>
      </c>
      <c r="U1288" s="27">
        <v>12</v>
      </c>
    </row>
    <row r="1289" spans="14:21" ht="15" customHeight="1" x14ac:dyDescent="0.25">
      <c r="N1289" s="24">
        <v>1263</v>
      </c>
      <c r="O1289" s="31" t="e">
        <v>#N/A</v>
      </c>
      <c r="P1289" s="32" t="e">
        <v>#N/A</v>
      </c>
      <c r="R1289" s="28">
        <v>1263</v>
      </c>
      <c r="S1289" s="31">
        <v>5.4906705676629599</v>
      </c>
      <c r="T1289" s="31">
        <v>0.51011306047439575</v>
      </c>
      <c r="U1289" s="27">
        <v>12</v>
      </c>
    </row>
    <row r="1290" spans="14:21" ht="15" customHeight="1" x14ac:dyDescent="0.25">
      <c r="N1290" s="24">
        <v>1264</v>
      </c>
      <c r="O1290" s="31" t="e">
        <v>#N/A</v>
      </c>
      <c r="P1290" s="32" t="e">
        <v>#N/A</v>
      </c>
      <c r="R1290" s="28">
        <v>1264</v>
      </c>
      <c r="S1290" s="31">
        <v>5.4906705880643649</v>
      </c>
      <c r="T1290" s="31">
        <v>0.50998526811599731</v>
      </c>
      <c r="U1290" s="27">
        <v>12</v>
      </c>
    </row>
    <row r="1291" spans="14:21" ht="15" customHeight="1" x14ac:dyDescent="0.25">
      <c r="N1291" s="24">
        <v>1265</v>
      </c>
      <c r="O1291" s="31" t="e">
        <v>#N/A</v>
      </c>
      <c r="P1291" s="32" t="e">
        <v>#N/A</v>
      </c>
      <c r="R1291" s="28">
        <v>1265</v>
      </c>
      <c r="S1291" s="31">
        <v>5.477385120180978</v>
      </c>
      <c r="T1291" s="31">
        <v>0.50985753536224365</v>
      </c>
      <c r="U1291" s="27">
        <v>12</v>
      </c>
    </row>
    <row r="1292" spans="14:21" ht="15" customHeight="1" x14ac:dyDescent="0.25">
      <c r="N1292" s="24">
        <v>1266</v>
      </c>
      <c r="O1292" s="31" t="e">
        <v>#N/A</v>
      </c>
      <c r="P1292" s="32" t="e">
        <v>#N/A</v>
      </c>
      <c r="R1292" s="28">
        <v>1266</v>
      </c>
      <c r="S1292" s="31">
        <v>5.4892409412069991</v>
      </c>
      <c r="T1292" s="31">
        <v>0.50972980260848999</v>
      </c>
      <c r="U1292" s="27">
        <v>12</v>
      </c>
    </row>
    <row r="1293" spans="14:21" ht="15" customHeight="1" x14ac:dyDescent="0.25">
      <c r="N1293" s="24">
        <v>1267</v>
      </c>
      <c r="O1293" s="31" t="e">
        <v>#N/A</v>
      </c>
      <c r="P1293" s="32" t="e">
        <v>#N/A</v>
      </c>
      <c r="R1293" s="28">
        <v>1267</v>
      </c>
      <c r="S1293" s="31">
        <v>5.4817696060630965</v>
      </c>
      <c r="T1293" s="31">
        <v>0.50960206985473633</v>
      </c>
      <c r="U1293" s="27">
        <v>12</v>
      </c>
    </row>
    <row r="1294" spans="14:21" ht="15" customHeight="1" x14ac:dyDescent="0.25">
      <c r="N1294" s="24">
        <v>1268</v>
      </c>
      <c r="O1294" s="31" t="e">
        <v>#N/A</v>
      </c>
      <c r="P1294" s="32" t="e">
        <v>#N/A</v>
      </c>
      <c r="R1294" s="28">
        <v>1268</v>
      </c>
      <c r="S1294" s="31">
        <v>5.4699966715404145</v>
      </c>
      <c r="T1294" s="31">
        <v>0.50947439670562744</v>
      </c>
      <c r="U1294" s="27">
        <v>12</v>
      </c>
    </row>
    <row r="1295" spans="14:21" ht="15" customHeight="1" x14ac:dyDescent="0.25">
      <c r="N1295" s="24">
        <v>1269</v>
      </c>
      <c r="O1295" s="31" t="e">
        <v>#N/A</v>
      </c>
      <c r="P1295" s="32" t="e">
        <v>#N/A</v>
      </c>
      <c r="R1295" s="28">
        <v>1269</v>
      </c>
      <c r="S1295" s="31">
        <v>5.4905628062775911</v>
      </c>
      <c r="T1295" s="31">
        <v>0.50934678316116333</v>
      </c>
      <c r="U1295" s="27">
        <v>12</v>
      </c>
    </row>
    <row r="1296" spans="14:21" ht="15" customHeight="1" x14ac:dyDescent="0.25">
      <c r="N1296" s="24">
        <v>1270</v>
      </c>
      <c r="O1296" s="31" t="e">
        <v>#N/A</v>
      </c>
      <c r="P1296" s="32" t="e">
        <v>#N/A</v>
      </c>
      <c r="R1296" s="28">
        <v>1270</v>
      </c>
      <c r="S1296" s="31">
        <v>5.4905628067570778</v>
      </c>
      <c r="T1296" s="31">
        <v>0.50921916961669922</v>
      </c>
      <c r="U1296" s="27">
        <v>12</v>
      </c>
    </row>
    <row r="1297" spans="14:21" ht="15" customHeight="1" x14ac:dyDescent="0.25">
      <c r="N1297" s="24">
        <v>1271</v>
      </c>
      <c r="O1297" s="31" t="e">
        <v>#N/A</v>
      </c>
      <c r="P1297" s="32" t="e">
        <v>#N/A</v>
      </c>
      <c r="R1297" s="28">
        <v>1271</v>
      </c>
      <c r="S1297" s="31">
        <v>5.4906879438928549</v>
      </c>
      <c r="T1297" s="31">
        <v>0.50909161567687988</v>
      </c>
      <c r="U1297" s="27">
        <v>12</v>
      </c>
    </row>
    <row r="1298" spans="14:21" ht="15" customHeight="1" x14ac:dyDescent="0.25">
      <c r="N1298" s="24">
        <v>1272</v>
      </c>
      <c r="O1298" s="31" t="e">
        <v>#N/A</v>
      </c>
      <c r="P1298" s="32" t="e">
        <v>#N/A</v>
      </c>
      <c r="R1298" s="28">
        <v>1272</v>
      </c>
      <c r="S1298" s="31">
        <v>5.4906879441283891</v>
      </c>
      <c r="T1298" s="31">
        <v>0.50896406173706055</v>
      </c>
      <c r="U1298" s="27">
        <v>12</v>
      </c>
    </row>
    <row r="1299" spans="14:21" ht="15" customHeight="1" x14ac:dyDescent="0.25">
      <c r="N1299" s="24">
        <v>1273</v>
      </c>
      <c r="O1299" s="31" t="e">
        <v>#N/A</v>
      </c>
      <c r="P1299" s="32" t="e">
        <v>#N/A</v>
      </c>
      <c r="R1299" s="28">
        <v>1273</v>
      </c>
      <c r="S1299" s="31">
        <v>5.486169083563027</v>
      </c>
      <c r="T1299" s="31">
        <v>0.50883656740188599</v>
      </c>
      <c r="U1299" s="27">
        <v>12</v>
      </c>
    </row>
    <row r="1300" spans="14:21" ht="15" customHeight="1" x14ac:dyDescent="0.25">
      <c r="N1300" s="24">
        <v>1274</v>
      </c>
      <c r="O1300" s="31" t="e">
        <v>#N/A</v>
      </c>
      <c r="P1300" s="32" t="e">
        <v>#N/A</v>
      </c>
      <c r="R1300" s="28">
        <v>1274</v>
      </c>
      <c r="S1300" s="31">
        <v>5.4740404820495163</v>
      </c>
      <c r="T1300" s="31">
        <v>0.50870907306671143</v>
      </c>
      <c r="U1300" s="27">
        <v>12</v>
      </c>
    </row>
    <row r="1301" spans="14:21" ht="15" customHeight="1" x14ac:dyDescent="0.25">
      <c r="N1301" s="24">
        <v>1275</v>
      </c>
      <c r="O1301" s="31" t="e">
        <v>#N/A</v>
      </c>
      <c r="P1301" s="32" t="e">
        <v>#N/A</v>
      </c>
      <c r="R1301" s="28">
        <v>1275</v>
      </c>
      <c r="S1301" s="31">
        <v>5.4778259269870135</v>
      </c>
      <c r="T1301" s="31">
        <v>0.50858163833618164</v>
      </c>
      <c r="U1301" s="27">
        <v>12</v>
      </c>
    </row>
    <row r="1302" spans="14:21" ht="15" customHeight="1" x14ac:dyDescent="0.25">
      <c r="N1302" s="24">
        <v>1276</v>
      </c>
      <c r="O1302" s="31" t="e">
        <v>#N/A</v>
      </c>
      <c r="P1302" s="32" t="e">
        <v>#N/A</v>
      </c>
      <c r="R1302" s="28">
        <v>1276</v>
      </c>
      <c r="S1302" s="31">
        <v>5.4725583203187025</v>
      </c>
      <c r="T1302" s="31">
        <v>0.50845426321029663</v>
      </c>
      <c r="U1302" s="27">
        <v>12</v>
      </c>
    </row>
    <row r="1303" spans="14:21" ht="15" customHeight="1" x14ac:dyDescent="0.25">
      <c r="N1303" s="24">
        <v>1277</v>
      </c>
      <c r="O1303" s="31" t="e">
        <v>#N/A</v>
      </c>
      <c r="P1303" s="32" t="e">
        <v>#N/A</v>
      </c>
      <c r="R1303" s="28">
        <v>1277</v>
      </c>
      <c r="S1303" s="31">
        <v>5.4725583203683268</v>
      </c>
      <c r="T1303" s="31">
        <v>0.50832688808441162</v>
      </c>
      <c r="U1303" s="27">
        <v>12</v>
      </c>
    </row>
    <row r="1304" spans="14:21" ht="15" customHeight="1" x14ac:dyDescent="0.25">
      <c r="N1304" s="24">
        <v>1278</v>
      </c>
      <c r="O1304" s="31" t="e">
        <v>#N/A</v>
      </c>
      <c r="P1304" s="32" t="e">
        <v>#N/A</v>
      </c>
      <c r="R1304" s="28">
        <v>1278</v>
      </c>
      <c r="S1304" s="31">
        <v>5.4725692592401494</v>
      </c>
      <c r="T1304" s="31">
        <v>0.50819951295852661</v>
      </c>
      <c r="U1304" s="27">
        <v>12</v>
      </c>
    </row>
    <row r="1305" spans="14:21" ht="15" customHeight="1" x14ac:dyDescent="0.25">
      <c r="N1305" s="24">
        <v>1279</v>
      </c>
      <c r="O1305" s="31" t="e">
        <v>#N/A</v>
      </c>
      <c r="P1305" s="32" t="e">
        <v>#N/A</v>
      </c>
      <c r="R1305" s="28">
        <v>1279</v>
      </c>
      <c r="S1305" s="31">
        <v>5.4658978802262164</v>
      </c>
      <c r="T1305" s="31">
        <v>0.50807219743728638</v>
      </c>
      <c r="U1305" s="27">
        <v>12</v>
      </c>
    </row>
    <row r="1306" spans="14:21" ht="15" customHeight="1" x14ac:dyDescent="0.25">
      <c r="N1306" s="24">
        <v>1280</v>
      </c>
      <c r="O1306" s="31" t="e">
        <v>#N/A</v>
      </c>
      <c r="P1306" s="32" t="e">
        <v>#N/A</v>
      </c>
      <c r="R1306" s="28">
        <v>1280</v>
      </c>
      <c r="S1306" s="31">
        <v>5.440485159344183</v>
      </c>
      <c r="T1306" s="31">
        <v>0.50794494152069092</v>
      </c>
      <c r="U1306" s="27">
        <v>12</v>
      </c>
    </row>
    <row r="1307" spans="14:21" ht="15" customHeight="1" x14ac:dyDescent="0.25">
      <c r="N1307" s="24">
        <v>1281</v>
      </c>
      <c r="O1307" s="31" t="e">
        <v>#N/A</v>
      </c>
      <c r="P1307" s="32" t="e">
        <v>#N/A</v>
      </c>
      <c r="R1307" s="28">
        <v>1281</v>
      </c>
      <c r="S1307" s="31">
        <v>5.4404851598754131</v>
      </c>
      <c r="T1307" s="31">
        <v>0.50781768560409546</v>
      </c>
      <c r="U1307" s="27">
        <v>12</v>
      </c>
    </row>
    <row r="1308" spans="14:21" ht="15" customHeight="1" x14ac:dyDescent="0.25">
      <c r="N1308" s="24">
        <v>1282</v>
      </c>
      <c r="O1308" s="31" t="e">
        <v>#N/A</v>
      </c>
      <c r="P1308" s="32" t="e">
        <v>#N/A</v>
      </c>
      <c r="R1308" s="28">
        <v>1282</v>
      </c>
      <c r="S1308" s="31">
        <v>5.436410462633912</v>
      </c>
      <c r="T1308" s="31">
        <v>0.5076904296875</v>
      </c>
      <c r="U1308" s="27">
        <v>12</v>
      </c>
    </row>
    <row r="1309" spans="14:21" ht="15" customHeight="1" x14ac:dyDescent="0.25">
      <c r="N1309" s="24">
        <v>1283</v>
      </c>
      <c r="O1309" s="31" t="e">
        <v>#N/A</v>
      </c>
      <c r="P1309" s="32" t="e">
        <v>#N/A</v>
      </c>
      <c r="R1309" s="28">
        <v>1283</v>
      </c>
      <c r="S1309" s="31">
        <v>5.4866752268257786</v>
      </c>
      <c r="T1309" s="31">
        <v>0.50756323337554932</v>
      </c>
      <c r="U1309" s="27">
        <v>12</v>
      </c>
    </row>
    <row r="1310" spans="14:21" ht="15" customHeight="1" x14ac:dyDescent="0.25">
      <c r="N1310" s="24">
        <v>1284</v>
      </c>
      <c r="O1310" s="31" t="e">
        <v>#N/A</v>
      </c>
      <c r="P1310" s="32" t="e">
        <v>#N/A</v>
      </c>
      <c r="R1310" s="28">
        <v>1284</v>
      </c>
      <c r="S1310" s="31">
        <v>5.4886822646891833</v>
      </c>
      <c r="T1310" s="31">
        <v>0.50743609666824341</v>
      </c>
      <c r="U1310" s="27">
        <v>12</v>
      </c>
    </row>
    <row r="1311" spans="14:21" ht="15" customHeight="1" x14ac:dyDescent="0.25">
      <c r="N1311" s="24">
        <v>1285</v>
      </c>
      <c r="O1311" s="31" t="e">
        <v>#N/A</v>
      </c>
      <c r="P1311" s="32" t="e">
        <v>#N/A</v>
      </c>
      <c r="R1311" s="28">
        <v>1285</v>
      </c>
      <c r="S1311" s="31">
        <v>5.496200073702318</v>
      </c>
      <c r="T1311" s="31">
        <v>0.5073089599609375</v>
      </c>
      <c r="U1311" s="27">
        <v>12</v>
      </c>
    </row>
    <row r="1312" spans="14:21" ht="15" customHeight="1" x14ac:dyDescent="0.25">
      <c r="N1312" s="24">
        <v>1286</v>
      </c>
      <c r="O1312" s="31" t="e">
        <v>#N/A</v>
      </c>
      <c r="P1312" s="32" t="e">
        <v>#N/A</v>
      </c>
      <c r="R1312" s="28">
        <v>1286</v>
      </c>
      <c r="S1312" s="31">
        <v>5.4962613866083716</v>
      </c>
      <c r="T1312" s="31">
        <v>0.50718188285827637</v>
      </c>
      <c r="U1312" s="27">
        <v>12</v>
      </c>
    </row>
    <row r="1313" spans="14:21" ht="15" customHeight="1" x14ac:dyDescent="0.25">
      <c r="N1313" s="24">
        <v>1287</v>
      </c>
      <c r="O1313" s="31" t="e">
        <v>#N/A</v>
      </c>
      <c r="P1313" s="32" t="e">
        <v>#N/A</v>
      </c>
      <c r="R1313" s="28">
        <v>1287</v>
      </c>
      <c r="S1313" s="31">
        <v>5.5225999461395316</v>
      </c>
      <c r="T1313" s="31">
        <v>0.50705480575561523</v>
      </c>
      <c r="U1313" s="27">
        <v>12</v>
      </c>
    </row>
    <row r="1314" spans="14:21" ht="15" customHeight="1" x14ac:dyDescent="0.25">
      <c r="N1314" s="24">
        <v>1288</v>
      </c>
      <c r="O1314" s="31" t="e">
        <v>#N/A</v>
      </c>
      <c r="P1314" s="32" t="e">
        <v>#N/A</v>
      </c>
      <c r="R1314" s="28">
        <v>1288</v>
      </c>
      <c r="S1314" s="31">
        <v>5.5091957515517498</v>
      </c>
      <c r="T1314" s="31">
        <v>0.50692778825759888</v>
      </c>
      <c r="U1314" s="27">
        <v>12</v>
      </c>
    </row>
    <row r="1315" spans="14:21" ht="15" customHeight="1" x14ac:dyDescent="0.25">
      <c r="N1315" s="24">
        <v>1289</v>
      </c>
      <c r="O1315" s="31" t="e">
        <v>#N/A</v>
      </c>
      <c r="P1315" s="32" t="e">
        <v>#N/A</v>
      </c>
      <c r="R1315" s="28">
        <v>1289</v>
      </c>
      <c r="S1315" s="31">
        <v>5.5092259926419409</v>
      </c>
      <c r="T1315" s="31">
        <v>0.50680083036422729</v>
      </c>
      <c r="U1315" s="27">
        <v>12</v>
      </c>
    </row>
    <row r="1316" spans="14:21" ht="15" customHeight="1" x14ac:dyDescent="0.25">
      <c r="N1316" s="24">
        <v>1290</v>
      </c>
      <c r="O1316" s="31" t="e">
        <v>#N/A</v>
      </c>
      <c r="P1316" s="32" t="e">
        <v>#N/A</v>
      </c>
      <c r="R1316" s="28">
        <v>1290</v>
      </c>
      <c r="S1316" s="31">
        <v>5.51258228916502</v>
      </c>
      <c r="T1316" s="31">
        <v>0.50667381286621094</v>
      </c>
      <c r="U1316" s="27">
        <v>12</v>
      </c>
    </row>
    <row r="1317" spans="14:21" ht="15" customHeight="1" x14ac:dyDescent="0.25">
      <c r="N1317" s="24">
        <v>1291</v>
      </c>
      <c r="O1317" s="31" t="e">
        <v>#N/A</v>
      </c>
      <c r="P1317" s="32" t="e">
        <v>#N/A</v>
      </c>
      <c r="R1317" s="28">
        <v>1291</v>
      </c>
      <c r="S1317" s="31">
        <v>5.5125822990926165</v>
      </c>
      <c r="T1317" s="31">
        <v>0.50654691457748413</v>
      </c>
      <c r="U1317" s="27">
        <v>12</v>
      </c>
    </row>
    <row r="1318" spans="14:21" ht="15" customHeight="1" x14ac:dyDescent="0.25">
      <c r="N1318" s="24">
        <v>1292</v>
      </c>
      <c r="O1318" s="31" t="e">
        <v>#N/A</v>
      </c>
      <c r="P1318" s="32" t="e">
        <v>#N/A</v>
      </c>
      <c r="R1318" s="28">
        <v>1292</v>
      </c>
      <c r="S1318" s="31">
        <v>5.5125822992030438</v>
      </c>
      <c r="T1318" s="31">
        <v>0.50642001628875732</v>
      </c>
      <c r="U1318" s="27">
        <v>12</v>
      </c>
    </row>
    <row r="1319" spans="14:21" ht="15" customHeight="1" x14ac:dyDescent="0.25">
      <c r="N1319" s="24">
        <v>1293</v>
      </c>
      <c r="O1319" s="31" t="e">
        <v>#N/A</v>
      </c>
      <c r="P1319" s="32" t="e">
        <v>#N/A</v>
      </c>
      <c r="R1319" s="28">
        <v>1293</v>
      </c>
      <c r="S1319" s="31">
        <v>5.5125822983641575</v>
      </c>
      <c r="T1319" s="31">
        <v>0.50629311800003052</v>
      </c>
      <c r="U1319" s="27">
        <v>12</v>
      </c>
    </row>
    <row r="1320" spans="14:21" ht="15" customHeight="1" x14ac:dyDescent="0.25">
      <c r="N1320" s="24">
        <v>1294</v>
      </c>
      <c r="O1320" s="31" t="e">
        <v>#N/A</v>
      </c>
      <c r="P1320" s="32" t="e">
        <v>#N/A</v>
      </c>
      <c r="R1320" s="28">
        <v>1294</v>
      </c>
      <c r="S1320" s="31">
        <v>5.5451288891310444</v>
      </c>
      <c r="T1320" s="31">
        <v>0.50616627931594849</v>
      </c>
      <c r="U1320" s="27">
        <v>12</v>
      </c>
    </row>
    <row r="1321" spans="14:21" ht="15" customHeight="1" x14ac:dyDescent="0.25">
      <c r="N1321" s="24">
        <v>1295</v>
      </c>
      <c r="O1321" s="31" t="e">
        <v>#N/A</v>
      </c>
      <c r="P1321" s="32" t="e">
        <v>#N/A</v>
      </c>
      <c r="R1321" s="28">
        <v>1295</v>
      </c>
      <c r="S1321" s="31">
        <v>5.5405229232463826</v>
      </c>
      <c r="T1321" s="31">
        <v>0.50603950023651123</v>
      </c>
      <c r="U1321" s="27">
        <v>12</v>
      </c>
    </row>
    <row r="1322" spans="14:21" ht="15" customHeight="1" x14ac:dyDescent="0.25">
      <c r="N1322" s="24">
        <v>1296</v>
      </c>
      <c r="O1322" s="31" t="e">
        <v>#N/A</v>
      </c>
      <c r="P1322" s="32" t="e">
        <v>#N/A</v>
      </c>
      <c r="R1322" s="28">
        <v>1296</v>
      </c>
      <c r="S1322" s="31">
        <v>5.540522923300899</v>
      </c>
      <c r="T1322" s="31">
        <v>0.50591272115707397</v>
      </c>
      <c r="U1322" s="27">
        <v>12</v>
      </c>
    </row>
    <row r="1323" spans="14:21" ht="15" customHeight="1" x14ac:dyDescent="0.25">
      <c r="N1323" s="24">
        <v>1297</v>
      </c>
      <c r="O1323" s="31" t="e">
        <v>#N/A</v>
      </c>
      <c r="P1323" s="32" t="e">
        <v>#N/A</v>
      </c>
      <c r="R1323" s="28">
        <v>1297</v>
      </c>
      <c r="S1323" s="31">
        <v>5.5405229233090729</v>
      </c>
      <c r="T1323" s="31">
        <v>0.50578600168228149</v>
      </c>
      <c r="U1323" s="27">
        <v>12</v>
      </c>
    </row>
    <row r="1324" spans="14:21" ht="15" customHeight="1" x14ac:dyDescent="0.25">
      <c r="N1324" s="24">
        <v>1298</v>
      </c>
      <c r="O1324" s="31" t="e">
        <v>#N/A</v>
      </c>
      <c r="P1324" s="32" t="e">
        <v>#N/A</v>
      </c>
      <c r="R1324" s="28">
        <v>1298</v>
      </c>
      <c r="S1324" s="31">
        <v>5.5530768804836859</v>
      </c>
      <c r="T1324" s="31">
        <v>0.50565928220748901</v>
      </c>
      <c r="U1324" s="27">
        <v>12</v>
      </c>
    </row>
    <row r="1325" spans="14:21" ht="15" customHeight="1" x14ac:dyDescent="0.25">
      <c r="N1325" s="24">
        <v>1299</v>
      </c>
      <c r="O1325" s="31" t="e">
        <v>#N/A</v>
      </c>
      <c r="P1325" s="32" t="e">
        <v>#N/A</v>
      </c>
      <c r="R1325" s="28">
        <v>1299</v>
      </c>
      <c r="S1325" s="31">
        <v>5.5705264548140017</v>
      </c>
      <c r="T1325" s="31">
        <v>0.50553256273269653</v>
      </c>
      <c r="U1325" s="27">
        <v>12</v>
      </c>
    </row>
    <row r="1326" spans="14:21" ht="15" customHeight="1" x14ac:dyDescent="0.25">
      <c r="N1326" s="24">
        <v>1300</v>
      </c>
      <c r="O1326" s="31" t="e">
        <v>#N/A</v>
      </c>
      <c r="P1326" s="32" t="e">
        <v>#N/A</v>
      </c>
      <c r="R1326" s="28">
        <v>1300</v>
      </c>
      <c r="S1326" s="31">
        <v>5.5705264550741882</v>
      </c>
      <c r="T1326" s="31">
        <v>0.5054059624671936</v>
      </c>
      <c r="U1326" s="27">
        <v>12</v>
      </c>
    </row>
    <row r="1327" spans="14:21" ht="15" customHeight="1" x14ac:dyDescent="0.25">
      <c r="N1327" s="24">
        <v>1301</v>
      </c>
      <c r="O1327" s="31" t="e">
        <v>#N/A</v>
      </c>
      <c r="P1327" s="32" t="e">
        <v>#N/A</v>
      </c>
      <c r="R1327" s="28">
        <v>1301</v>
      </c>
      <c r="S1327" s="31">
        <v>5.5714811544650562</v>
      </c>
      <c r="T1327" s="31">
        <v>0.5052793025970459</v>
      </c>
      <c r="U1327" s="27">
        <v>12</v>
      </c>
    </row>
    <row r="1328" spans="14:21" ht="15" customHeight="1" x14ac:dyDescent="0.25">
      <c r="N1328" s="24">
        <v>1302</v>
      </c>
      <c r="O1328" s="31" t="e">
        <v>#N/A</v>
      </c>
      <c r="P1328" s="32" t="e">
        <v>#N/A</v>
      </c>
      <c r="R1328" s="28">
        <v>1302</v>
      </c>
      <c r="S1328" s="31">
        <v>5.5714811544690912</v>
      </c>
      <c r="T1328" s="31">
        <v>0.50515276193618774</v>
      </c>
      <c r="U1328" s="27">
        <v>12</v>
      </c>
    </row>
    <row r="1329" spans="14:21" ht="15" customHeight="1" x14ac:dyDescent="0.25">
      <c r="N1329" s="24">
        <v>1303</v>
      </c>
      <c r="O1329" s="31" t="e">
        <v>#N/A</v>
      </c>
      <c r="P1329" s="32" t="e">
        <v>#N/A</v>
      </c>
      <c r="R1329" s="28">
        <v>1303</v>
      </c>
      <c r="S1329" s="31">
        <v>5.5818465097613048</v>
      </c>
      <c r="T1329" s="31">
        <v>0.50502622127532959</v>
      </c>
      <c r="U1329" s="27">
        <v>12</v>
      </c>
    </row>
    <row r="1330" spans="14:21" ht="15" customHeight="1" x14ac:dyDescent="0.25">
      <c r="N1330" s="24">
        <v>1304</v>
      </c>
      <c r="O1330" s="31" t="e">
        <v>#N/A</v>
      </c>
      <c r="P1330" s="32" t="e">
        <v>#N/A</v>
      </c>
      <c r="R1330" s="28">
        <v>1304</v>
      </c>
      <c r="S1330" s="31">
        <v>5.5818465097632988</v>
      </c>
      <c r="T1330" s="31">
        <v>0.50489968061447144</v>
      </c>
      <c r="U1330" s="27">
        <v>12</v>
      </c>
    </row>
    <row r="1331" spans="14:21" ht="15" customHeight="1" x14ac:dyDescent="0.25">
      <c r="N1331" s="24">
        <v>1305</v>
      </c>
      <c r="O1331" s="31" t="e">
        <v>#N/A</v>
      </c>
      <c r="P1331" s="32" t="e">
        <v>#N/A</v>
      </c>
      <c r="R1331" s="28">
        <v>1305</v>
      </c>
      <c r="S1331" s="31">
        <v>5.5686314677320787</v>
      </c>
      <c r="T1331" s="31">
        <v>0.50477319955825806</v>
      </c>
      <c r="U1331" s="27">
        <v>12</v>
      </c>
    </row>
    <row r="1332" spans="14:21" ht="15" customHeight="1" x14ac:dyDescent="0.25">
      <c r="N1332" s="24">
        <v>1306</v>
      </c>
      <c r="O1332" s="31" t="e">
        <v>#N/A</v>
      </c>
      <c r="P1332" s="32" t="e">
        <v>#N/A</v>
      </c>
      <c r="R1332" s="28">
        <v>1306</v>
      </c>
      <c r="S1332" s="31">
        <v>5.5753102155349774</v>
      </c>
      <c r="T1332" s="31">
        <v>0.50464671850204468</v>
      </c>
      <c r="U1332" s="27">
        <v>12</v>
      </c>
    </row>
    <row r="1333" spans="14:21" ht="15" customHeight="1" x14ac:dyDescent="0.25">
      <c r="N1333" s="24">
        <v>1307</v>
      </c>
      <c r="O1333" s="31" t="e">
        <v>#N/A</v>
      </c>
      <c r="P1333" s="32" t="e">
        <v>#N/A</v>
      </c>
      <c r="R1333" s="28">
        <v>1307</v>
      </c>
      <c r="S1333" s="31">
        <v>5.5711788800507103</v>
      </c>
      <c r="T1333" s="31">
        <v>0.50452029705047607</v>
      </c>
      <c r="U1333" s="27">
        <v>12</v>
      </c>
    </row>
    <row r="1334" spans="14:21" ht="15" customHeight="1" x14ac:dyDescent="0.25">
      <c r="N1334" s="24">
        <v>1308</v>
      </c>
      <c r="O1334" s="31" t="e">
        <v>#N/A</v>
      </c>
      <c r="P1334" s="32" t="e">
        <v>#N/A</v>
      </c>
      <c r="R1334" s="28">
        <v>1308</v>
      </c>
      <c r="S1334" s="31">
        <v>5.5711788798773085</v>
      </c>
      <c r="T1334" s="31">
        <v>0.50439393520355225</v>
      </c>
      <c r="U1334" s="27">
        <v>12</v>
      </c>
    </row>
    <row r="1335" spans="14:21" ht="15" customHeight="1" x14ac:dyDescent="0.25">
      <c r="N1335" s="24">
        <v>1309</v>
      </c>
      <c r="O1335" s="31" t="e">
        <v>#N/A</v>
      </c>
      <c r="P1335" s="32" t="e">
        <v>#N/A</v>
      </c>
      <c r="R1335" s="28">
        <v>1309</v>
      </c>
      <c r="S1335" s="31">
        <v>5.5711842168876116</v>
      </c>
      <c r="T1335" s="31">
        <v>0.50426757335662842</v>
      </c>
      <c r="U1335" s="27">
        <v>12</v>
      </c>
    </row>
    <row r="1336" spans="14:21" ht="15" customHeight="1" x14ac:dyDescent="0.25">
      <c r="N1336" s="24">
        <v>1310</v>
      </c>
      <c r="O1336" s="31" t="e">
        <v>#N/A</v>
      </c>
      <c r="P1336" s="32" t="e">
        <v>#N/A</v>
      </c>
      <c r="R1336" s="28">
        <v>1310</v>
      </c>
      <c r="S1336" s="31">
        <v>5.5711842170023331</v>
      </c>
      <c r="T1336" s="31">
        <v>0.50414121150970459</v>
      </c>
      <c r="U1336" s="27">
        <v>12</v>
      </c>
    </row>
    <row r="1337" spans="14:21" ht="15" customHeight="1" x14ac:dyDescent="0.25">
      <c r="N1337" s="24">
        <v>1311</v>
      </c>
      <c r="O1337" s="31" t="e">
        <v>#N/A</v>
      </c>
      <c r="P1337" s="32" t="e">
        <v>#N/A</v>
      </c>
      <c r="R1337" s="28">
        <v>1311</v>
      </c>
      <c r="S1337" s="31">
        <v>5.5847053941986706</v>
      </c>
      <c r="T1337" s="31">
        <v>0.50401490926742554</v>
      </c>
      <c r="U1337" s="27">
        <v>12</v>
      </c>
    </row>
    <row r="1338" spans="14:21" ht="15" customHeight="1" x14ac:dyDescent="0.25">
      <c r="N1338" s="24">
        <v>1312</v>
      </c>
      <c r="O1338" s="31" t="e">
        <v>#N/A</v>
      </c>
      <c r="P1338" s="32" t="e">
        <v>#N/A</v>
      </c>
      <c r="R1338" s="28">
        <v>1312</v>
      </c>
      <c r="S1338" s="31">
        <v>5.5847053937798004</v>
      </c>
      <c r="T1338" s="31">
        <v>0.50388866662979126</v>
      </c>
      <c r="U1338" s="27">
        <v>12</v>
      </c>
    </row>
    <row r="1339" spans="14:21" ht="15" customHeight="1" x14ac:dyDescent="0.25">
      <c r="N1339" s="24">
        <v>1313</v>
      </c>
      <c r="O1339" s="31" t="e">
        <v>#N/A</v>
      </c>
      <c r="P1339" s="32" t="e">
        <v>#N/A</v>
      </c>
      <c r="R1339" s="28">
        <v>1313</v>
      </c>
      <c r="S1339" s="31">
        <v>5.5847202398797187</v>
      </c>
      <c r="T1339" s="31">
        <v>0.50376242399215698</v>
      </c>
      <c r="U1339" s="27">
        <v>12</v>
      </c>
    </row>
    <row r="1340" spans="14:21" ht="15" customHeight="1" x14ac:dyDescent="0.25">
      <c r="N1340" s="24">
        <v>1314</v>
      </c>
      <c r="O1340" s="31" t="e">
        <v>#N/A</v>
      </c>
      <c r="P1340" s="32" t="e">
        <v>#N/A</v>
      </c>
      <c r="R1340" s="28">
        <v>1314</v>
      </c>
      <c r="S1340" s="31">
        <v>5.5857739988820008</v>
      </c>
      <c r="T1340" s="31">
        <v>0.50363624095916748</v>
      </c>
      <c r="U1340" s="27">
        <v>12</v>
      </c>
    </row>
    <row r="1341" spans="14:21" ht="15" customHeight="1" x14ac:dyDescent="0.25">
      <c r="N1341" s="24">
        <v>1315</v>
      </c>
      <c r="O1341" s="31" t="e">
        <v>#N/A</v>
      </c>
      <c r="P1341" s="32" t="e">
        <v>#N/A</v>
      </c>
      <c r="R1341" s="28">
        <v>1315</v>
      </c>
      <c r="S1341" s="31">
        <v>5.5866236761990207</v>
      </c>
      <c r="T1341" s="31">
        <v>0.50351005792617798</v>
      </c>
      <c r="U1341" s="27">
        <v>12</v>
      </c>
    </row>
    <row r="1342" spans="14:21" ht="15" customHeight="1" x14ac:dyDescent="0.25">
      <c r="N1342" s="24">
        <v>1316</v>
      </c>
      <c r="O1342" s="31" t="e">
        <v>#N/A</v>
      </c>
      <c r="P1342" s="32" t="e">
        <v>#N/A</v>
      </c>
      <c r="R1342" s="28">
        <v>1316</v>
      </c>
      <c r="S1342" s="31">
        <v>5.5740851758590138</v>
      </c>
      <c r="T1342" s="31">
        <v>0.50338393449783325</v>
      </c>
      <c r="U1342" s="27">
        <v>12</v>
      </c>
    </row>
    <row r="1343" spans="14:21" ht="15" customHeight="1" x14ac:dyDescent="0.25">
      <c r="N1343" s="24">
        <v>1317</v>
      </c>
      <c r="O1343" s="31" t="e">
        <v>#N/A</v>
      </c>
      <c r="P1343" s="32" t="e">
        <v>#N/A</v>
      </c>
      <c r="R1343" s="28">
        <v>1317</v>
      </c>
      <c r="S1343" s="31">
        <v>5.5748243207773225</v>
      </c>
      <c r="T1343" s="31">
        <v>0.50325781106948853</v>
      </c>
      <c r="U1343" s="27">
        <v>12</v>
      </c>
    </row>
    <row r="1344" spans="14:21" ht="15" customHeight="1" x14ac:dyDescent="0.25">
      <c r="N1344" s="24">
        <v>1318</v>
      </c>
      <c r="O1344" s="31" t="e">
        <v>#N/A</v>
      </c>
      <c r="P1344" s="32" t="e">
        <v>#N/A</v>
      </c>
      <c r="R1344" s="28">
        <v>1318</v>
      </c>
      <c r="S1344" s="31">
        <v>5.5748269600061819</v>
      </c>
      <c r="T1344" s="31">
        <v>0.50313174724578857</v>
      </c>
      <c r="U1344" s="27">
        <v>12</v>
      </c>
    </row>
    <row r="1345" spans="14:21" ht="15" customHeight="1" x14ac:dyDescent="0.25">
      <c r="N1345" s="24">
        <v>1319</v>
      </c>
      <c r="O1345" s="31" t="e">
        <v>#N/A</v>
      </c>
      <c r="P1345" s="32" t="e">
        <v>#N/A</v>
      </c>
      <c r="R1345" s="28">
        <v>1319</v>
      </c>
      <c r="S1345" s="31">
        <v>5.5752629265080573</v>
      </c>
      <c r="T1345" s="31">
        <v>0.50300568342208862</v>
      </c>
      <c r="U1345" s="27">
        <v>12</v>
      </c>
    </row>
    <row r="1346" spans="14:21" ht="15" customHeight="1" x14ac:dyDescent="0.25">
      <c r="N1346" s="24">
        <v>1320</v>
      </c>
      <c r="O1346" s="31" t="e">
        <v>#N/A</v>
      </c>
      <c r="P1346" s="32" t="e">
        <v>#N/A</v>
      </c>
      <c r="R1346" s="28">
        <v>1320</v>
      </c>
      <c r="S1346" s="31">
        <v>5.5705140316960433</v>
      </c>
      <c r="T1346" s="31">
        <v>0.50287967920303345</v>
      </c>
      <c r="U1346" s="27">
        <v>12</v>
      </c>
    </row>
    <row r="1347" spans="14:21" ht="15" customHeight="1" x14ac:dyDescent="0.25">
      <c r="N1347" s="24">
        <v>1321</v>
      </c>
      <c r="O1347" s="31" t="e">
        <v>#N/A</v>
      </c>
      <c r="P1347" s="32" t="e">
        <v>#N/A</v>
      </c>
      <c r="R1347" s="28">
        <v>1321</v>
      </c>
      <c r="S1347" s="31">
        <v>5.5835147545619366</v>
      </c>
      <c r="T1347" s="31">
        <v>0.50275367498397827</v>
      </c>
      <c r="U1347" s="27">
        <v>12</v>
      </c>
    </row>
    <row r="1348" spans="14:21" ht="15" customHeight="1" x14ac:dyDescent="0.25">
      <c r="N1348" s="24">
        <v>1322</v>
      </c>
      <c r="O1348" s="31" t="e">
        <v>#N/A</v>
      </c>
      <c r="P1348" s="32" t="e">
        <v>#N/A</v>
      </c>
      <c r="R1348" s="28">
        <v>1322</v>
      </c>
      <c r="S1348" s="31">
        <v>5.5851599127962519</v>
      </c>
      <c r="T1348" s="31">
        <v>0.50262773036956787</v>
      </c>
      <c r="U1348" s="27">
        <v>12</v>
      </c>
    </row>
    <row r="1349" spans="14:21" ht="15" customHeight="1" x14ac:dyDescent="0.25">
      <c r="N1349" s="24">
        <v>1323</v>
      </c>
      <c r="O1349" s="31" t="e">
        <v>#N/A</v>
      </c>
      <c r="P1349" s="32" t="e">
        <v>#N/A</v>
      </c>
      <c r="R1349" s="28">
        <v>1323</v>
      </c>
      <c r="S1349" s="31">
        <v>5.5902664268650435</v>
      </c>
      <c r="T1349" s="31">
        <v>0.50250178575515747</v>
      </c>
      <c r="U1349" s="27">
        <v>12</v>
      </c>
    </row>
    <row r="1350" spans="14:21" ht="15" customHeight="1" x14ac:dyDescent="0.25">
      <c r="N1350" s="24">
        <v>1324</v>
      </c>
      <c r="O1350" s="31" t="e">
        <v>#N/A</v>
      </c>
      <c r="P1350" s="32" t="e">
        <v>#N/A</v>
      </c>
      <c r="R1350" s="28">
        <v>1324</v>
      </c>
      <c r="S1350" s="31">
        <v>5.5902664268918212</v>
      </c>
      <c r="T1350" s="31">
        <v>0.50237590074539185</v>
      </c>
      <c r="U1350" s="27">
        <v>12</v>
      </c>
    </row>
    <row r="1351" spans="14:21" ht="15" customHeight="1" x14ac:dyDescent="0.25">
      <c r="N1351" s="24">
        <v>1325</v>
      </c>
      <c r="O1351" s="31" t="e">
        <v>#N/A</v>
      </c>
      <c r="P1351" s="32" t="e">
        <v>#N/A</v>
      </c>
      <c r="R1351" s="28">
        <v>1325</v>
      </c>
      <c r="S1351" s="31">
        <v>5.6179948315118864</v>
      </c>
      <c r="T1351" s="31">
        <v>0.502250075340271</v>
      </c>
      <c r="U1351" s="27">
        <v>12</v>
      </c>
    </row>
    <row r="1352" spans="14:21" ht="15" customHeight="1" x14ac:dyDescent="0.25">
      <c r="N1352" s="24">
        <v>1326</v>
      </c>
      <c r="O1352" s="31" t="e">
        <v>#N/A</v>
      </c>
      <c r="P1352" s="32" t="e">
        <v>#N/A</v>
      </c>
      <c r="R1352" s="28">
        <v>1326</v>
      </c>
      <c r="S1352" s="31">
        <v>5.6138475784681274</v>
      </c>
      <c r="T1352" s="31">
        <v>0.50212424993515015</v>
      </c>
      <c r="U1352" s="27">
        <v>12</v>
      </c>
    </row>
    <row r="1353" spans="14:21" ht="15" customHeight="1" x14ac:dyDescent="0.25">
      <c r="N1353" s="24">
        <v>1327</v>
      </c>
      <c r="O1353" s="31" t="e">
        <v>#N/A</v>
      </c>
      <c r="P1353" s="32" t="e">
        <v>#N/A</v>
      </c>
      <c r="R1353" s="28">
        <v>1327</v>
      </c>
      <c r="S1353" s="31">
        <v>5.6138475833217951</v>
      </c>
      <c r="T1353" s="31">
        <v>0.5019984245300293</v>
      </c>
      <c r="U1353" s="27">
        <v>12</v>
      </c>
    </row>
    <row r="1354" spans="14:21" ht="15" customHeight="1" x14ac:dyDescent="0.25">
      <c r="N1354" s="24">
        <v>1328</v>
      </c>
      <c r="O1354" s="31" t="e">
        <v>#N/A</v>
      </c>
      <c r="P1354" s="32" t="e">
        <v>#N/A</v>
      </c>
      <c r="R1354" s="28">
        <v>1328</v>
      </c>
      <c r="S1354" s="31">
        <v>5.6114137087260811</v>
      </c>
      <c r="T1354" s="31">
        <v>0.501872718334198</v>
      </c>
      <c r="U1354" s="27">
        <v>12</v>
      </c>
    </row>
    <row r="1355" spans="14:21" ht="15" customHeight="1" x14ac:dyDescent="0.25">
      <c r="N1355" s="24">
        <v>1329</v>
      </c>
      <c r="O1355" s="31" t="e">
        <v>#N/A</v>
      </c>
      <c r="P1355" s="32" t="e">
        <v>#N/A</v>
      </c>
      <c r="R1355" s="28">
        <v>1329</v>
      </c>
      <c r="S1355" s="31">
        <v>5.6208606208740806</v>
      </c>
      <c r="T1355" s="31">
        <v>0.50174695253372192</v>
      </c>
      <c r="U1355" s="27">
        <v>12</v>
      </c>
    </row>
    <row r="1356" spans="14:21" ht="15" customHeight="1" x14ac:dyDescent="0.25">
      <c r="N1356" s="24">
        <v>1330</v>
      </c>
      <c r="O1356" s="31" t="e">
        <v>#N/A</v>
      </c>
      <c r="P1356" s="32" t="e">
        <v>#N/A</v>
      </c>
      <c r="R1356" s="28">
        <v>1330</v>
      </c>
      <c r="S1356" s="31">
        <v>5.6208679658484604</v>
      </c>
      <c r="T1356" s="31">
        <v>0.50162124633789063</v>
      </c>
      <c r="U1356" s="27">
        <v>12</v>
      </c>
    </row>
    <row r="1357" spans="14:21" ht="15" customHeight="1" x14ac:dyDescent="0.25">
      <c r="N1357" s="24">
        <v>1331</v>
      </c>
      <c r="O1357" s="31" t="e">
        <v>#N/A</v>
      </c>
      <c r="P1357" s="32" t="e">
        <v>#N/A</v>
      </c>
      <c r="R1357" s="28">
        <v>1331</v>
      </c>
      <c r="S1357" s="31">
        <v>5.6208679659572738</v>
      </c>
      <c r="T1357" s="31">
        <v>0.5014955997467041</v>
      </c>
      <c r="U1357" s="27">
        <v>12</v>
      </c>
    </row>
    <row r="1358" spans="14:21" ht="15" customHeight="1" x14ac:dyDescent="0.25">
      <c r="N1358" s="24">
        <v>1332</v>
      </c>
      <c r="O1358" s="31" t="e">
        <v>#N/A</v>
      </c>
      <c r="P1358" s="32" t="e">
        <v>#N/A</v>
      </c>
      <c r="R1358" s="28">
        <v>1332</v>
      </c>
      <c r="S1358" s="31">
        <v>5.6208679657470295</v>
      </c>
      <c r="T1358" s="31">
        <v>0.50136995315551758</v>
      </c>
      <c r="U1358" s="27">
        <v>12</v>
      </c>
    </row>
    <row r="1359" spans="14:21" ht="15" customHeight="1" x14ac:dyDescent="0.25">
      <c r="N1359" s="24">
        <v>1333</v>
      </c>
      <c r="O1359" s="31" t="e">
        <v>#N/A</v>
      </c>
      <c r="P1359" s="32" t="e">
        <v>#N/A</v>
      </c>
      <c r="R1359" s="28">
        <v>1333</v>
      </c>
      <c r="S1359" s="31">
        <v>5.6213781945389512</v>
      </c>
      <c r="T1359" s="31">
        <v>0.50124436616897583</v>
      </c>
      <c r="U1359" s="27">
        <v>12</v>
      </c>
    </row>
    <row r="1360" spans="14:21" ht="15" customHeight="1" x14ac:dyDescent="0.25">
      <c r="N1360" s="24">
        <v>1334</v>
      </c>
      <c r="O1360" s="31" t="e">
        <v>#N/A</v>
      </c>
      <c r="P1360" s="32" t="e">
        <v>#N/A</v>
      </c>
      <c r="R1360" s="28">
        <v>1334</v>
      </c>
      <c r="S1360" s="31">
        <v>5.6170694086278488</v>
      </c>
      <c r="T1360" s="31">
        <v>0.50111877918243408</v>
      </c>
      <c r="U1360" s="27">
        <v>12</v>
      </c>
    </row>
    <row r="1361" spans="14:21" ht="15" customHeight="1" x14ac:dyDescent="0.25">
      <c r="N1361" s="24">
        <v>1335</v>
      </c>
      <c r="O1361" s="31" t="e">
        <v>#N/A</v>
      </c>
      <c r="P1361" s="32" t="e">
        <v>#N/A</v>
      </c>
      <c r="R1361" s="28">
        <v>1335</v>
      </c>
      <c r="S1361" s="31">
        <v>5.6170694086820658</v>
      </c>
      <c r="T1361" s="31">
        <v>0.50099325180053711</v>
      </c>
      <c r="U1361" s="27">
        <v>12</v>
      </c>
    </row>
    <row r="1362" spans="14:21" ht="15" customHeight="1" x14ac:dyDescent="0.25">
      <c r="N1362" s="24">
        <v>1336</v>
      </c>
      <c r="O1362" s="31" t="e">
        <v>#N/A</v>
      </c>
      <c r="P1362" s="32" t="e">
        <v>#N/A</v>
      </c>
      <c r="R1362" s="28">
        <v>1336</v>
      </c>
      <c r="S1362" s="31">
        <v>5.6170694086830455</v>
      </c>
      <c r="T1362" s="31">
        <v>0.50086772441864014</v>
      </c>
      <c r="U1362" s="27">
        <v>12</v>
      </c>
    </row>
    <row r="1363" spans="14:21" ht="15" customHeight="1" x14ac:dyDescent="0.25">
      <c r="N1363" s="24">
        <v>1337</v>
      </c>
      <c r="O1363" s="31" t="e">
        <v>#N/A</v>
      </c>
      <c r="P1363" s="32" t="e">
        <v>#N/A</v>
      </c>
      <c r="R1363" s="28">
        <v>1337</v>
      </c>
      <c r="S1363" s="31">
        <v>5.6170694087396251</v>
      </c>
      <c r="T1363" s="31">
        <v>0.50074225664138794</v>
      </c>
      <c r="U1363" s="27">
        <v>12</v>
      </c>
    </row>
    <row r="1364" spans="14:21" ht="15" customHeight="1" x14ac:dyDescent="0.25">
      <c r="N1364" s="24">
        <v>1338</v>
      </c>
      <c r="O1364" s="31" t="e">
        <v>#N/A</v>
      </c>
      <c r="P1364" s="32" t="e">
        <v>#N/A</v>
      </c>
      <c r="R1364" s="28">
        <v>1338</v>
      </c>
      <c r="S1364" s="31">
        <v>5.6304711317390232</v>
      </c>
      <c r="T1364" s="31">
        <v>0.50061678886413574</v>
      </c>
      <c r="U1364" s="27">
        <v>12</v>
      </c>
    </row>
    <row r="1365" spans="14:21" ht="15" customHeight="1" x14ac:dyDescent="0.25">
      <c r="N1365" s="24">
        <v>1339</v>
      </c>
      <c r="O1365" s="31" t="e">
        <v>#N/A</v>
      </c>
      <c r="P1365" s="32" t="e">
        <v>#N/A</v>
      </c>
      <c r="R1365" s="28">
        <v>1339</v>
      </c>
      <c r="S1365" s="31">
        <v>5.6300479776281218</v>
      </c>
      <c r="T1365" s="31">
        <v>0.50049138069152832</v>
      </c>
      <c r="U1365" s="27">
        <v>12</v>
      </c>
    </row>
    <row r="1366" spans="14:21" ht="15" customHeight="1" x14ac:dyDescent="0.25">
      <c r="N1366" s="24">
        <v>1340</v>
      </c>
      <c r="O1366" s="31" t="e">
        <v>#N/A</v>
      </c>
      <c r="P1366" s="32" t="e">
        <v>#N/A</v>
      </c>
      <c r="R1366" s="28">
        <v>1340</v>
      </c>
      <c r="S1366" s="31">
        <v>5.6301498881899317</v>
      </c>
      <c r="T1366" s="31">
        <v>0.50036603212356567</v>
      </c>
      <c r="U1366" s="27">
        <v>12</v>
      </c>
    </row>
    <row r="1367" spans="14:21" ht="15" customHeight="1" x14ac:dyDescent="0.25">
      <c r="N1367" s="24">
        <v>1341</v>
      </c>
      <c r="O1367" s="31" t="e">
        <v>#N/A</v>
      </c>
      <c r="P1367" s="32" t="e">
        <v>#N/A</v>
      </c>
      <c r="R1367" s="28">
        <v>1341</v>
      </c>
      <c r="S1367" s="31">
        <v>5.630149888285966</v>
      </c>
      <c r="T1367" s="31">
        <v>0.50024068355560303</v>
      </c>
      <c r="U1367" s="27">
        <v>12</v>
      </c>
    </row>
    <row r="1368" spans="14:21" ht="15" customHeight="1" x14ac:dyDescent="0.25">
      <c r="N1368" s="24">
        <v>1342</v>
      </c>
      <c r="O1368" s="31" t="e">
        <v>#N/A</v>
      </c>
      <c r="P1368" s="32" t="e">
        <v>#N/A</v>
      </c>
      <c r="R1368" s="28">
        <v>1342</v>
      </c>
      <c r="S1368" s="31">
        <v>5.6239215536596383</v>
      </c>
      <c r="T1368" s="31">
        <v>0.50011533498764038</v>
      </c>
      <c r="U1368" s="27">
        <v>12</v>
      </c>
    </row>
    <row r="1369" spans="14:21" ht="15" customHeight="1" x14ac:dyDescent="0.25">
      <c r="N1369" s="24">
        <v>1343</v>
      </c>
      <c r="O1369" s="31" t="e">
        <v>#N/A</v>
      </c>
      <c r="P1369" s="32" t="e">
        <v>#N/A</v>
      </c>
      <c r="R1369" s="28">
        <v>1343</v>
      </c>
      <c r="S1369" s="31">
        <v>5.6239215536601259</v>
      </c>
      <c r="T1369" s="31">
        <v>0.49999004602432251</v>
      </c>
      <c r="U1369" s="27">
        <v>12</v>
      </c>
    </row>
    <row r="1370" spans="14:21" ht="15" customHeight="1" x14ac:dyDescent="0.25">
      <c r="N1370" s="24">
        <v>1344</v>
      </c>
      <c r="O1370" s="31" t="e">
        <v>#N/A</v>
      </c>
      <c r="P1370" s="32" t="e">
        <v>#N/A</v>
      </c>
      <c r="R1370" s="28">
        <v>1344</v>
      </c>
      <c r="S1370" s="31">
        <v>5.6306754691116776</v>
      </c>
      <c r="T1370" s="31">
        <v>0.49986478686332703</v>
      </c>
      <c r="U1370" s="27">
        <v>12</v>
      </c>
    </row>
    <row r="1371" spans="14:21" ht="15" customHeight="1" x14ac:dyDescent="0.25">
      <c r="N1371" s="24">
        <v>1345</v>
      </c>
      <c r="O1371" s="31" t="e">
        <v>#N/A</v>
      </c>
      <c r="P1371" s="32" t="e">
        <v>#N/A</v>
      </c>
      <c r="R1371" s="28">
        <v>1345</v>
      </c>
      <c r="S1371" s="31">
        <v>5.6264569898458063</v>
      </c>
      <c r="T1371" s="31">
        <v>0.49973955750465393</v>
      </c>
      <c r="U1371" s="27">
        <v>12</v>
      </c>
    </row>
    <row r="1372" spans="14:21" ht="15" customHeight="1" x14ac:dyDescent="0.25">
      <c r="N1372" s="24">
        <v>1346</v>
      </c>
      <c r="O1372" s="31" t="e">
        <v>#N/A</v>
      </c>
      <c r="P1372" s="32" t="e">
        <v>#N/A</v>
      </c>
      <c r="R1372" s="28">
        <v>1346</v>
      </c>
      <c r="S1372" s="31">
        <v>5.6274974645311966</v>
      </c>
      <c r="T1372" s="31">
        <v>0.49961435794830322</v>
      </c>
      <c r="U1372" s="27">
        <v>12</v>
      </c>
    </row>
    <row r="1373" spans="14:21" ht="15" customHeight="1" x14ac:dyDescent="0.25">
      <c r="N1373" s="24">
        <v>1347</v>
      </c>
      <c r="O1373" s="31" t="e">
        <v>#N/A</v>
      </c>
      <c r="P1373" s="32" t="e">
        <v>#N/A</v>
      </c>
      <c r="R1373" s="28">
        <v>1347</v>
      </c>
      <c r="S1373" s="31">
        <v>5.6274974645444598</v>
      </c>
      <c r="T1373" s="31">
        <v>0.49948921799659729</v>
      </c>
      <c r="U1373" s="27">
        <v>12</v>
      </c>
    </row>
    <row r="1374" spans="14:21" ht="15" customHeight="1" x14ac:dyDescent="0.25">
      <c r="N1374" s="24">
        <v>1348</v>
      </c>
      <c r="O1374" s="31" t="e">
        <v>#N/A</v>
      </c>
      <c r="P1374" s="32" t="e">
        <v>#N/A</v>
      </c>
      <c r="R1374" s="28">
        <v>1348</v>
      </c>
      <c r="S1374" s="31">
        <v>5.6274974646715883</v>
      </c>
      <c r="T1374" s="31">
        <v>0.49936407804489136</v>
      </c>
      <c r="U1374" s="27">
        <v>11</v>
      </c>
    </row>
    <row r="1375" spans="14:21" ht="15" customHeight="1" x14ac:dyDescent="0.25">
      <c r="N1375" s="24">
        <v>1349</v>
      </c>
      <c r="O1375" s="31" t="e">
        <v>#N/A</v>
      </c>
      <c r="P1375" s="32" t="e">
        <v>#N/A</v>
      </c>
      <c r="R1375" s="28">
        <v>1349</v>
      </c>
      <c r="S1375" s="31">
        <v>5.6273163006530984</v>
      </c>
      <c r="T1375" s="31">
        <v>0.49923896789550781</v>
      </c>
      <c r="U1375" s="27">
        <v>11</v>
      </c>
    </row>
    <row r="1376" spans="14:21" ht="15" customHeight="1" x14ac:dyDescent="0.25">
      <c r="N1376" s="24">
        <v>1350</v>
      </c>
      <c r="O1376" s="31" t="e">
        <v>#N/A</v>
      </c>
      <c r="P1376" s="32" t="e">
        <v>#N/A</v>
      </c>
      <c r="R1376" s="28">
        <v>1350</v>
      </c>
      <c r="S1376" s="31">
        <v>5.5925658032371155</v>
      </c>
      <c r="T1376" s="31">
        <v>0.49911388754844666</v>
      </c>
      <c r="U1376" s="27">
        <v>11</v>
      </c>
    </row>
    <row r="1377" spans="14:21" ht="15" customHeight="1" x14ac:dyDescent="0.25">
      <c r="N1377" s="24">
        <v>1351</v>
      </c>
      <c r="O1377" s="31" t="e">
        <v>#N/A</v>
      </c>
      <c r="P1377" s="32" t="e">
        <v>#N/A</v>
      </c>
      <c r="R1377" s="28">
        <v>1351</v>
      </c>
      <c r="S1377" s="31">
        <v>5.5925658032437529</v>
      </c>
      <c r="T1377" s="31">
        <v>0.49898886680603027</v>
      </c>
      <c r="U1377" s="27">
        <v>11</v>
      </c>
    </row>
    <row r="1378" spans="14:21" ht="15" customHeight="1" x14ac:dyDescent="0.25">
      <c r="N1378" s="24">
        <v>1352</v>
      </c>
      <c r="O1378" s="31" t="e">
        <v>#N/A</v>
      </c>
      <c r="P1378" s="32" t="e">
        <v>#N/A</v>
      </c>
      <c r="R1378" s="28">
        <v>1352</v>
      </c>
      <c r="S1378" s="31">
        <v>5.5918743180374406</v>
      </c>
      <c r="T1378" s="31">
        <v>0.49886384606361389</v>
      </c>
      <c r="U1378" s="27">
        <v>11</v>
      </c>
    </row>
    <row r="1379" spans="14:21" ht="15" customHeight="1" x14ac:dyDescent="0.25">
      <c r="N1379" s="24">
        <v>1353</v>
      </c>
      <c r="O1379" s="31" t="e">
        <v>#N/A</v>
      </c>
      <c r="P1379" s="32" t="e">
        <v>#N/A</v>
      </c>
      <c r="R1379" s="28">
        <v>1353</v>
      </c>
      <c r="S1379" s="31">
        <v>5.5918743508410911</v>
      </c>
      <c r="T1379" s="31">
        <v>0.49873888492584229</v>
      </c>
      <c r="U1379" s="27">
        <v>11</v>
      </c>
    </row>
    <row r="1380" spans="14:21" ht="15" customHeight="1" x14ac:dyDescent="0.25">
      <c r="N1380" s="24">
        <v>1354</v>
      </c>
      <c r="O1380" s="31" t="e">
        <v>#N/A</v>
      </c>
      <c r="P1380" s="32" t="e">
        <v>#N/A</v>
      </c>
      <c r="R1380" s="28">
        <v>1354</v>
      </c>
      <c r="S1380" s="31">
        <v>5.602356773755468</v>
      </c>
      <c r="T1380" s="31">
        <v>0.49861392378807068</v>
      </c>
      <c r="U1380" s="27">
        <v>11</v>
      </c>
    </row>
    <row r="1381" spans="14:21" ht="15" customHeight="1" x14ac:dyDescent="0.25">
      <c r="N1381" s="24">
        <v>1355</v>
      </c>
      <c r="O1381" s="31" t="e">
        <v>#N/A</v>
      </c>
      <c r="P1381" s="32" t="e">
        <v>#N/A</v>
      </c>
      <c r="R1381" s="28">
        <v>1355</v>
      </c>
      <c r="S1381" s="31">
        <v>5.6086418699971095</v>
      </c>
      <c r="T1381" s="31">
        <v>0.49848902225494385</v>
      </c>
      <c r="U1381" s="27">
        <v>11</v>
      </c>
    </row>
    <row r="1382" spans="14:21" ht="15" customHeight="1" x14ac:dyDescent="0.25">
      <c r="N1382" s="24">
        <v>1356</v>
      </c>
      <c r="O1382" s="31" t="e">
        <v>#N/A</v>
      </c>
      <c r="P1382" s="32" t="e">
        <v>#N/A</v>
      </c>
      <c r="R1382" s="28">
        <v>1356</v>
      </c>
      <c r="S1382" s="31">
        <v>5.6111619255737768</v>
      </c>
      <c r="T1382" s="31">
        <v>0.4983641505241394</v>
      </c>
      <c r="U1382" s="27">
        <v>11</v>
      </c>
    </row>
    <row r="1383" spans="14:21" ht="15" customHeight="1" x14ac:dyDescent="0.25">
      <c r="N1383" s="24">
        <v>1357</v>
      </c>
      <c r="O1383" s="31" t="e">
        <v>#N/A</v>
      </c>
      <c r="P1383" s="32" t="e">
        <v>#N/A</v>
      </c>
      <c r="R1383" s="28">
        <v>1357</v>
      </c>
      <c r="S1383" s="31">
        <v>5.6184178085539909</v>
      </c>
      <c r="T1383" s="31">
        <v>0.49823927879333496</v>
      </c>
      <c r="U1383" s="27">
        <v>11</v>
      </c>
    </row>
    <row r="1384" spans="14:21" ht="15" customHeight="1" x14ac:dyDescent="0.25">
      <c r="N1384" s="24">
        <v>1358</v>
      </c>
      <c r="O1384" s="31" t="e">
        <v>#N/A</v>
      </c>
      <c r="P1384" s="32" t="e">
        <v>#N/A</v>
      </c>
      <c r="R1384" s="28">
        <v>1358</v>
      </c>
      <c r="S1384" s="31">
        <v>5.6184180086364872</v>
      </c>
      <c r="T1384" s="31">
        <v>0.49811446666717529</v>
      </c>
      <c r="U1384" s="27">
        <v>11</v>
      </c>
    </row>
    <row r="1385" spans="14:21" ht="15" customHeight="1" x14ac:dyDescent="0.25">
      <c r="N1385" s="24">
        <v>1359</v>
      </c>
      <c r="O1385" s="31" t="e">
        <v>#N/A</v>
      </c>
      <c r="P1385" s="32" t="e">
        <v>#N/A</v>
      </c>
      <c r="R1385" s="28">
        <v>1359</v>
      </c>
      <c r="S1385" s="31">
        <v>5.6155307822424048</v>
      </c>
      <c r="T1385" s="31">
        <v>0.49798968434333801</v>
      </c>
      <c r="U1385" s="27">
        <v>11</v>
      </c>
    </row>
    <row r="1386" spans="14:21" ht="15" customHeight="1" x14ac:dyDescent="0.25">
      <c r="N1386" s="24">
        <v>1360</v>
      </c>
      <c r="O1386" s="31" t="e">
        <v>#N/A</v>
      </c>
      <c r="P1386" s="32" t="e">
        <v>#N/A</v>
      </c>
      <c r="R1386" s="28">
        <v>1360</v>
      </c>
      <c r="S1386" s="31">
        <v>5.6155307846390645</v>
      </c>
      <c r="T1386" s="31">
        <v>0.49786493182182312</v>
      </c>
      <c r="U1386" s="27">
        <v>11</v>
      </c>
    </row>
    <row r="1387" spans="14:21" ht="15" customHeight="1" x14ac:dyDescent="0.25">
      <c r="N1387" s="24">
        <v>1361</v>
      </c>
      <c r="O1387" s="31" t="e">
        <v>#N/A</v>
      </c>
      <c r="P1387" s="32" t="e">
        <v>#N/A</v>
      </c>
      <c r="R1387" s="28">
        <v>1361</v>
      </c>
      <c r="S1387" s="31">
        <v>5.6155307846646041</v>
      </c>
      <c r="T1387" s="31">
        <v>0.49774020910263062</v>
      </c>
      <c r="U1387" s="27">
        <v>11</v>
      </c>
    </row>
    <row r="1388" spans="14:21" ht="15" customHeight="1" x14ac:dyDescent="0.25">
      <c r="N1388" s="24">
        <v>1362</v>
      </c>
      <c r="O1388" s="31" t="e">
        <v>#N/A</v>
      </c>
      <c r="P1388" s="32" t="e">
        <v>#N/A</v>
      </c>
      <c r="R1388" s="28">
        <v>1362</v>
      </c>
      <c r="S1388" s="31">
        <v>5.6182161743401782</v>
      </c>
      <c r="T1388" s="31">
        <v>0.4976155161857605</v>
      </c>
      <c r="U1388" s="27">
        <v>11</v>
      </c>
    </row>
    <row r="1389" spans="14:21" ht="15" customHeight="1" x14ac:dyDescent="0.25">
      <c r="N1389" s="24">
        <v>1363</v>
      </c>
      <c r="O1389" s="31" t="e">
        <v>#N/A</v>
      </c>
      <c r="P1389" s="32" t="e">
        <v>#N/A</v>
      </c>
      <c r="R1389" s="28">
        <v>1363</v>
      </c>
      <c r="S1389" s="31">
        <v>5.6234793933785578</v>
      </c>
      <c r="T1389" s="31">
        <v>0.49749085307121277</v>
      </c>
      <c r="U1389" s="27">
        <v>11</v>
      </c>
    </row>
    <row r="1390" spans="14:21" ht="15" customHeight="1" x14ac:dyDescent="0.25">
      <c r="N1390" s="24">
        <v>1364</v>
      </c>
      <c r="O1390" s="31" t="e">
        <v>#N/A</v>
      </c>
      <c r="P1390" s="32" t="e">
        <v>#N/A</v>
      </c>
      <c r="R1390" s="28">
        <v>1364</v>
      </c>
      <c r="S1390" s="31">
        <v>5.6288545640306138</v>
      </c>
      <c r="T1390" s="31">
        <v>0.49736621975898743</v>
      </c>
      <c r="U1390" s="27">
        <v>11</v>
      </c>
    </row>
    <row r="1391" spans="14:21" ht="15" customHeight="1" x14ac:dyDescent="0.25">
      <c r="N1391" s="24">
        <v>1365</v>
      </c>
      <c r="O1391" s="31" t="e">
        <v>#N/A</v>
      </c>
      <c r="P1391" s="32" t="e">
        <v>#N/A</v>
      </c>
      <c r="R1391" s="28">
        <v>1365</v>
      </c>
      <c r="S1391" s="31">
        <v>5.6288545639252243</v>
      </c>
      <c r="T1391" s="31">
        <v>0.49724161624908447</v>
      </c>
      <c r="U1391" s="27">
        <v>11</v>
      </c>
    </row>
    <row r="1392" spans="14:21" ht="15" customHeight="1" x14ac:dyDescent="0.25">
      <c r="N1392" s="24">
        <v>1366</v>
      </c>
      <c r="O1392" s="31" t="e">
        <v>#N/A</v>
      </c>
      <c r="P1392" s="32" t="e">
        <v>#N/A</v>
      </c>
      <c r="R1392" s="28">
        <v>1366</v>
      </c>
      <c r="S1392" s="31">
        <v>5.6364714300383927</v>
      </c>
      <c r="T1392" s="31">
        <v>0.49711704254150391</v>
      </c>
      <c r="U1392" s="27">
        <v>11</v>
      </c>
    </row>
    <row r="1393" spans="14:21" ht="15" customHeight="1" x14ac:dyDescent="0.25">
      <c r="N1393" s="24">
        <v>1367</v>
      </c>
      <c r="O1393" s="31" t="e">
        <v>#N/A</v>
      </c>
      <c r="P1393" s="32" t="e">
        <v>#N/A</v>
      </c>
      <c r="R1393" s="28">
        <v>1367</v>
      </c>
      <c r="S1393" s="31">
        <v>5.6383810247608404</v>
      </c>
      <c r="T1393" s="31">
        <v>0.49699249863624573</v>
      </c>
      <c r="U1393" s="27">
        <v>11</v>
      </c>
    </row>
    <row r="1394" spans="14:21" ht="15" customHeight="1" x14ac:dyDescent="0.25">
      <c r="N1394" s="24">
        <v>1368</v>
      </c>
      <c r="O1394" s="31" t="e">
        <v>#N/A</v>
      </c>
      <c r="P1394" s="32" t="e">
        <v>#N/A</v>
      </c>
      <c r="R1394" s="28">
        <v>1368</v>
      </c>
      <c r="S1394" s="31">
        <v>5.6383810248085044</v>
      </c>
      <c r="T1394" s="31">
        <v>0.49686798453330994</v>
      </c>
      <c r="U1394" s="27">
        <v>11</v>
      </c>
    </row>
    <row r="1395" spans="14:21" ht="15" customHeight="1" x14ac:dyDescent="0.25">
      <c r="N1395" s="24">
        <v>1369</v>
      </c>
      <c r="O1395" s="31" t="e">
        <v>#N/A</v>
      </c>
      <c r="P1395" s="32" t="e">
        <v>#N/A</v>
      </c>
      <c r="R1395" s="28">
        <v>1369</v>
      </c>
      <c r="S1395" s="31">
        <v>5.6599587337400878</v>
      </c>
      <c r="T1395" s="31">
        <v>0.49674350023269653</v>
      </c>
      <c r="U1395" s="27">
        <v>11</v>
      </c>
    </row>
    <row r="1396" spans="14:21" ht="15" customHeight="1" x14ac:dyDescent="0.25">
      <c r="N1396" s="24">
        <v>1370</v>
      </c>
      <c r="O1396" s="31" t="e">
        <v>#N/A</v>
      </c>
      <c r="P1396" s="32" t="e">
        <v>#N/A</v>
      </c>
      <c r="R1396" s="28">
        <v>1370</v>
      </c>
      <c r="S1396" s="31">
        <v>5.6629286844931812</v>
      </c>
      <c r="T1396" s="31">
        <v>0.49661907553672791</v>
      </c>
      <c r="U1396" s="27">
        <v>11</v>
      </c>
    </row>
    <row r="1397" spans="14:21" ht="15" customHeight="1" x14ac:dyDescent="0.25">
      <c r="N1397" s="24">
        <v>1371</v>
      </c>
      <c r="O1397" s="31" t="e">
        <v>#N/A</v>
      </c>
      <c r="P1397" s="32" t="e">
        <v>#N/A</v>
      </c>
      <c r="R1397" s="28">
        <v>1371</v>
      </c>
      <c r="S1397" s="31">
        <v>5.6639573133800329</v>
      </c>
      <c r="T1397" s="31">
        <v>0.49649465084075928</v>
      </c>
      <c r="U1397" s="27">
        <v>11</v>
      </c>
    </row>
    <row r="1398" spans="14:21" ht="15" customHeight="1" x14ac:dyDescent="0.25">
      <c r="N1398" s="24">
        <v>1372</v>
      </c>
      <c r="O1398" s="31" t="e">
        <v>#N/A</v>
      </c>
      <c r="P1398" s="32" t="e">
        <v>#N/A</v>
      </c>
      <c r="R1398" s="28">
        <v>1372</v>
      </c>
      <c r="S1398" s="31">
        <v>5.6639609389089181</v>
      </c>
      <c r="T1398" s="31">
        <v>0.49637028574943542</v>
      </c>
      <c r="U1398" s="27">
        <v>11</v>
      </c>
    </row>
    <row r="1399" spans="14:21" ht="15" customHeight="1" x14ac:dyDescent="0.25">
      <c r="N1399" s="24">
        <v>1373</v>
      </c>
      <c r="O1399" s="31" t="e">
        <v>#N/A</v>
      </c>
      <c r="P1399" s="32" t="e">
        <v>#N/A</v>
      </c>
      <c r="R1399" s="28">
        <v>1373</v>
      </c>
      <c r="S1399" s="31">
        <v>5.6529640701638284</v>
      </c>
      <c r="T1399" s="31">
        <v>0.49624592065811157</v>
      </c>
      <c r="U1399" s="27">
        <v>11</v>
      </c>
    </row>
    <row r="1400" spans="14:21" ht="15" customHeight="1" x14ac:dyDescent="0.25">
      <c r="N1400" s="24">
        <v>1374</v>
      </c>
      <c r="O1400" s="31" t="e">
        <v>#N/A</v>
      </c>
      <c r="P1400" s="32" t="e">
        <v>#N/A</v>
      </c>
      <c r="R1400" s="28">
        <v>1374</v>
      </c>
      <c r="S1400" s="31">
        <v>5.6529640865167501</v>
      </c>
      <c r="T1400" s="31">
        <v>0.4961216151714325</v>
      </c>
      <c r="U1400" s="27">
        <v>11</v>
      </c>
    </row>
    <row r="1401" spans="14:21" ht="15" customHeight="1" x14ac:dyDescent="0.25">
      <c r="N1401" s="24">
        <v>1375</v>
      </c>
      <c r="O1401" s="31" t="e">
        <v>#N/A</v>
      </c>
      <c r="P1401" s="32" t="e">
        <v>#N/A</v>
      </c>
      <c r="R1401" s="28">
        <v>1375</v>
      </c>
      <c r="S1401" s="31">
        <v>5.65451880391113</v>
      </c>
      <c r="T1401" s="31">
        <v>0.49599730968475342</v>
      </c>
      <c r="U1401" s="27">
        <v>11</v>
      </c>
    </row>
    <row r="1402" spans="14:21" ht="15" customHeight="1" x14ac:dyDescent="0.25">
      <c r="N1402" s="24">
        <v>1376</v>
      </c>
      <c r="O1402" s="31" t="e">
        <v>#N/A</v>
      </c>
      <c r="P1402" s="32" t="e">
        <v>#N/A</v>
      </c>
      <c r="R1402" s="28">
        <v>1376</v>
      </c>
      <c r="S1402" s="31">
        <v>5.6545188316164179</v>
      </c>
      <c r="T1402" s="31">
        <v>0.49587306380271912</v>
      </c>
      <c r="U1402" s="27">
        <v>11</v>
      </c>
    </row>
    <row r="1403" spans="14:21" ht="15" customHeight="1" x14ac:dyDescent="0.25">
      <c r="N1403" s="24">
        <v>1377</v>
      </c>
      <c r="O1403" s="31" t="e">
        <v>#N/A</v>
      </c>
      <c r="P1403" s="32" t="e">
        <v>#N/A</v>
      </c>
      <c r="R1403" s="28">
        <v>1377</v>
      </c>
      <c r="S1403" s="31">
        <v>5.6380701895837175</v>
      </c>
      <c r="T1403" s="31">
        <v>0.49574881792068481</v>
      </c>
      <c r="U1403" s="27">
        <v>11</v>
      </c>
    </row>
    <row r="1404" spans="14:21" ht="15" customHeight="1" x14ac:dyDescent="0.25">
      <c r="N1404" s="24">
        <v>1378</v>
      </c>
      <c r="O1404" s="31" t="e">
        <v>#N/A</v>
      </c>
      <c r="P1404" s="32" t="e">
        <v>#N/A</v>
      </c>
      <c r="R1404" s="28">
        <v>1378</v>
      </c>
      <c r="S1404" s="31">
        <v>5.6380701896075571</v>
      </c>
      <c r="T1404" s="31">
        <v>0.49562463164329529</v>
      </c>
      <c r="U1404" s="27">
        <v>11</v>
      </c>
    </row>
    <row r="1405" spans="14:21" ht="15" customHeight="1" x14ac:dyDescent="0.25">
      <c r="N1405" s="24">
        <v>1379</v>
      </c>
      <c r="O1405" s="31" t="e">
        <v>#N/A</v>
      </c>
      <c r="P1405" s="32" t="e">
        <v>#N/A</v>
      </c>
      <c r="R1405" s="28">
        <v>1379</v>
      </c>
      <c r="S1405" s="31">
        <v>5.6380702894763735</v>
      </c>
      <c r="T1405" s="31">
        <v>0.49550047516822815</v>
      </c>
      <c r="U1405" s="27">
        <v>11</v>
      </c>
    </row>
    <row r="1406" spans="14:21" ht="15" customHeight="1" x14ac:dyDescent="0.25">
      <c r="N1406" s="24">
        <v>1380</v>
      </c>
      <c r="O1406" s="31" t="e">
        <v>#N/A</v>
      </c>
      <c r="P1406" s="32" t="e">
        <v>#N/A</v>
      </c>
      <c r="R1406" s="28">
        <v>1380</v>
      </c>
      <c r="S1406" s="31">
        <v>5.635812656331721</v>
      </c>
      <c r="T1406" s="31">
        <v>0.4953763484954834</v>
      </c>
      <c r="U1406" s="27">
        <v>11</v>
      </c>
    </row>
    <row r="1407" spans="14:21" ht="15" customHeight="1" x14ac:dyDescent="0.25">
      <c r="N1407" s="24">
        <v>1381</v>
      </c>
      <c r="O1407" s="31" t="e">
        <v>#N/A</v>
      </c>
      <c r="P1407" s="32" t="e">
        <v>#N/A</v>
      </c>
      <c r="R1407" s="28">
        <v>1381</v>
      </c>
      <c r="S1407" s="31">
        <v>5.6367899936636885</v>
      </c>
      <c r="T1407" s="31">
        <v>0.49525222182273865</v>
      </c>
      <c r="U1407" s="27">
        <v>11</v>
      </c>
    </row>
    <row r="1408" spans="14:21" ht="15" customHeight="1" x14ac:dyDescent="0.25">
      <c r="N1408" s="24">
        <v>1382</v>
      </c>
      <c r="O1408" s="31" t="e">
        <v>#N/A</v>
      </c>
      <c r="P1408" s="32" t="e">
        <v>#N/A</v>
      </c>
      <c r="R1408" s="28">
        <v>1382</v>
      </c>
      <c r="S1408" s="31">
        <v>5.6367900439982295</v>
      </c>
      <c r="T1408" s="31">
        <v>0.49512815475463867</v>
      </c>
      <c r="U1408" s="27">
        <v>11</v>
      </c>
    </row>
    <row r="1409" spans="14:21" ht="15" customHeight="1" x14ac:dyDescent="0.25">
      <c r="N1409" s="24">
        <v>1383</v>
      </c>
      <c r="O1409" s="31" t="e">
        <v>#N/A</v>
      </c>
      <c r="P1409" s="32" t="e">
        <v>#N/A</v>
      </c>
      <c r="R1409" s="28">
        <v>1383</v>
      </c>
      <c r="S1409" s="31">
        <v>5.6367900440221206</v>
      </c>
      <c r="T1409" s="31">
        <v>0.49500411748886108</v>
      </c>
      <c r="U1409" s="27">
        <v>11</v>
      </c>
    </row>
    <row r="1410" spans="14:21" ht="15" customHeight="1" x14ac:dyDescent="0.25">
      <c r="N1410" s="24">
        <v>1384</v>
      </c>
      <c r="O1410" s="31" t="e">
        <v>#N/A</v>
      </c>
      <c r="P1410" s="32" t="e">
        <v>#N/A</v>
      </c>
      <c r="R1410" s="28">
        <v>1384</v>
      </c>
      <c r="S1410" s="31">
        <v>5.6325482315929127</v>
      </c>
      <c r="T1410" s="31">
        <v>0.49488011002540588</v>
      </c>
      <c r="U1410" s="27">
        <v>11</v>
      </c>
    </row>
    <row r="1411" spans="14:21" ht="15" customHeight="1" x14ac:dyDescent="0.25">
      <c r="N1411" s="24">
        <v>1385</v>
      </c>
      <c r="O1411" s="31" t="e">
        <v>#N/A</v>
      </c>
      <c r="P1411" s="32" t="e">
        <v>#N/A</v>
      </c>
      <c r="R1411" s="28">
        <v>1385</v>
      </c>
      <c r="S1411" s="31">
        <v>5.6353706819081566</v>
      </c>
      <c r="T1411" s="31">
        <v>0.49475613236427307</v>
      </c>
      <c r="U1411" s="27">
        <v>11</v>
      </c>
    </row>
    <row r="1412" spans="14:21" ht="15" customHeight="1" x14ac:dyDescent="0.25">
      <c r="N1412" s="24">
        <v>1386</v>
      </c>
      <c r="O1412" s="31" t="e">
        <v>#N/A</v>
      </c>
      <c r="P1412" s="32" t="e">
        <v>#N/A</v>
      </c>
      <c r="R1412" s="28">
        <v>1386</v>
      </c>
      <c r="S1412" s="31">
        <v>5.6351660804677692</v>
      </c>
      <c r="T1412" s="31">
        <v>0.49463218450546265</v>
      </c>
      <c r="U1412" s="27">
        <v>11</v>
      </c>
    </row>
    <row r="1413" spans="14:21" ht="15" customHeight="1" x14ac:dyDescent="0.25">
      <c r="N1413" s="24">
        <v>1387</v>
      </c>
      <c r="O1413" s="31" t="e">
        <v>#N/A</v>
      </c>
      <c r="P1413" s="32" t="e">
        <v>#N/A</v>
      </c>
      <c r="R1413" s="28">
        <v>1387</v>
      </c>
      <c r="S1413" s="31">
        <v>5.6576986293481326</v>
      </c>
      <c r="T1413" s="31">
        <v>0.49450826644897461</v>
      </c>
      <c r="U1413" s="27">
        <v>11</v>
      </c>
    </row>
    <row r="1414" spans="14:21" ht="15" customHeight="1" x14ac:dyDescent="0.25">
      <c r="N1414" s="24">
        <v>1388</v>
      </c>
      <c r="O1414" s="31" t="e">
        <v>#N/A</v>
      </c>
      <c r="P1414" s="32" t="e">
        <v>#N/A</v>
      </c>
      <c r="R1414" s="28">
        <v>1388</v>
      </c>
      <c r="S1414" s="31">
        <v>5.6576986293483733</v>
      </c>
      <c r="T1414" s="31">
        <v>0.49438437819480896</v>
      </c>
      <c r="U1414" s="27">
        <v>11</v>
      </c>
    </row>
    <row r="1415" spans="14:21" ht="15" customHeight="1" x14ac:dyDescent="0.25">
      <c r="N1415" s="24">
        <v>1389</v>
      </c>
      <c r="O1415" s="31" t="e">
        <v>#N/A</v>
      </c>
      <c r="P1415" s="32" t="e">
        <v>#N/A</v>
      </c>
      <c r="R1415" s="28">
        <v>1389</v>
      </c>
      <c r="S1415" s="31">
        <v>5.6362453331235418</v>
      </c>
      <c r="T1415" s="31">
        <v>0.4942605197429657</v>
      </c>
      <c r="U1415" s="27">
        <v>11</v>
      </c>
    </row>
    <row r="1416" spans="14:21" ht="15" customHeight="1" x14ac:dyDescent="0.25">
      <c r="N1416" s="24">
        <v>1390</v>
      </c>
      <c r="O1416" s="31" t="e">
        <v>#N/A</v>
      </c>
      <c r="P1416" s="32" t="e">
        <v>#N/A</v>
      </c>
      <c r="R1416" s="28">
        <v>1390</v>
      </c>
      <c r="S1416" s="31">
        <v>5.6182258875378981</v>
      </c>
      <c r="T1416" s="31">
        <v>0.49413672089576721</v>
      </c>
      <c r="U1416" s="27">
        <v>11</v>
      </c>
    </row>
    <row r="1417" spans="14:21" ht="15" customHeight="1" x14ac:dyDescent="0.25">
      <c r="N1417" s="24">
        <v>1391</v>
      </c>
      <c r="O1417" s="31" t="e">
        <v>#N/A</v>
      </c>
      <c r="P1417" s="32" t="e">
        <v>#N/A</v>
      </c>
      <c r="R1417" s="28">
        <v>1391</v>
      </c>
      <c r="S1417" s="31">
        <v>5.6190311074675598</v>
      </c>
      <c r="T1417" s="31">
        <v>0.49401292204856873</v>
      </c>
      <c r="U1417" s="27">
        <v>11</v>
      </c>
    </row>
    <row r="1418" spans="14:21" ht="15" customHeight="1" x14ac:dyDescent="0.25">
      <c r="N1418" s="24">
        <v>1392</v>
      </c>
      <c r="O1418" s="31" t="e">
        <v>#N/A</v>
      </c>
      <c r="P1418" s="32" t="e">
        <v>#N/A</v>
      </c>
      <c r="R1418" s="28">
        <v>1392</v>
      </c>
      <c r="S1418" s="31">
        <v>5.6190311074138419</v>
      </c>
      <c r="T1418" s="31">
        <v>0.49388915300369263</v>
      </c>
      <c r="U1418" s="27">
        <v>11</v>
      </c>
    </row>
    <row r="1419" spans="14:21" ht="15" customHeight="1" x14ac:dyDescent="0.25">
      <c r="N1419" s="24">
        <v>1393</v>
      </c>
      <c r="O1419" s="31" t="e">
        <v>#N/A</v>
      </c>
      <c r="P1419" s="32" t="e">
        <v>#N/A</v>
      </c>
      <c r="R1419" s="28">
        <v>1393</v>
      </c>
      <c r="S1419" s="31">
        <v>5.6329501752656546</v>
      </c>
      <c r="T1419" s="31">
        <v>0.4937654435634613</v>
      </c>
      <c r="U1419" s="27">
        <v>11</v>
      </c>
    </row>
    <row r="1420" spans="14:21" ht="15" customHeight="1" x14ac:dyDescent="0.25">
      <c r="N1420" s="24">
        <v>1394</v>
      </c>
      <c r="O1420" s="31" t="e">
        <v>#N/A</v>
      </c>
      <c r="P1420" s="32" t="e">
        <v>#N/A</v>
      </c>
      <c r="R1420" s="28">
        <v>1394</v>
      </c>
      <c r="S1420" s="31">
        <v>5.6330955723804079</v>
      </c>
      <c r="T1420" s="31">
        <v>0.49364173412322998</v>
      </c>
      <c r="U1420" s="27">
        <v>11</v>
      </c>
    </row>
    <row r="1421" spans="14:21" ht="15" customHeight="1" x14ac:dyDescent="0.25">
      <c r="N1421" s="24">
        <v>1395</v>
      </c>
      <c r="O1421" s="31" t="e">
        <v>#N/A</v>
      </c>
      <c r="P1421" s="32" t="e">
        <v>#N/A</v>
      </c>
      <c r="R1421" s="28">
        <v>1395</v>
      </c>
      <c r="S1421" s="31">
        <v>5.6330955735730743</v>
      </c>
      <c r="T1421" s="31">
        <v>0.49351805448532104</v>
      </c>
      <c r="U1421" s="27">
        <v>11</v>
      </c>
    </row>
    <row r="1422" spans="14:21" ht="15" customHeight="1" x14ac:dyDescent="0.25">
      <c r="N1422" s="24">
        <v>1396</v>
      </c>
      <c r="O1422" s="31" t="e">
        <v>#N/A</v>
      </c>
      <c r="P1422" s="32" t="e">
        <v>#N/A</v>
      </c>
      <c r="R1422" s="28">
        <v>1396</v>
      </c>
      <c r="S1422" s="31">
        <v>5.6312839017556851</v>
      </c>
      <c r="T1422" s="31">
        <v>0.49339443445205688</v>
      </c>
      <c r="U1422" s="27">
        <v>11</v>
      </c>
    </row>
    <row r="1423" spans="14:21" ht="15" customHeight="1" x14ac:dyDescent="0.25">
      <c r="N1423" s="24">
        <v>1397</v>
      </c>
      <c r="O1423" s="31" t="e">
        <v>#N/A</v>
      </c>
      <c r="P1423" s="32" t="e">
        <v>#N/A</v>
      </c>
      <c r="R1423" s="28">
        <v>1397</v>
      </c>
      <c r="S1423" s="31">
        <v>5.6312839099462471</v>
      </c>
      <c r="T1423" s="31">
        <v>0.49327081441879272</v>
      </c>
      <c r="U1423" s="27">
        <v>11</v>
      </c>
    </row>
    <row r="1424" spans="14:21" ht="15" customHeight="1" x14ac:dyDescent="0.25">
      <c r="N1424" s="24">
        <v>1398</v>
      </c>
      <c r="O1424" s="31" t="e">
        <v>#N/A</v>
      </c>
      <c r="P1424" s="32" t="e">
        <v>#N/A</v>
      </c>
      <c r="R1424" s="28">
        <v>1398</v>
      </c>
      <c r="S1424" s="31">
        <v>5.6298395858569332</v>
      </c>
      <c r="T1424" s="31">
        <v>0.49314725399017334</v>
      </c>
      <c r="U1424" s="27">
        <v>11</v>
      </c>
    </row>
    <row r="1425" spans="14:21" ht="15" customHeight="1" x14ac:dyDescent="0.25">
      <c r="N1425" s="24">
        <v>1399</v>
      </c>
      <c r="O1425" s="31" t="e">
        <v>#N/A</v>
      </c>
      <c r="P1425" s="32" t="e">
        <v>#N/A</v>
      </c>
      <c r="R1425" s="28">
        <v>1399</v>
      </c>
      <c r="S1425" s="31">
        <v>5.6278800133734812</v>
      </c>
      <c r="T1425" s="31">
        <v>0.49302369356155396</v>
      </c>
      <c r="U1425" s="27">
        <v>11</v>
      </c>
    </row>
    <row r="1426" spans="14:21" ht="15" customHeight="1" x14ac:dyDescent="0.25">
      <c r="N1426" s="24">
        <v>1400</v>
      </c>
      <c r="O1426" s="31" t="e">
        <v>#N/A</v>
      </c>
      <c r="P1426" s="32" t="e">
        <v>#N/A</v>
      </c>
      <c r="R1426" s="28">
        <v>1400</v>
      </c>
      <c r="S1426" s="31">
        <v>5.6282872733430738</v>
      </c>
      <c r="T1426" s="31">
        <v>0.49290019273757935</v>
      </c>
      <c r="U1426" s="27">
        <v>11</v>
      </c>
    </row>
    <row r="1427" spans="14:21" ht="15" customHeight="1" x14ac:dyDescent="0.25">
      <c r="N1427" s="24">
        <v>1401</v>
      </c>
      <c r="O1427" s="31" t="e">
        <v>#N/A</v>
      </c>
      <c r="P1427" s="32" t="e">
        <v>#N/A</v>
      </c>
      <c r="R1427" s="28">
        <v>1401</v>
      </c>
      <c r="S1427" s="31">
        <v>5.591675520227092</v>
      </c>
      <c r="T1427" s="31">
        <v>0.49277669191360474</v>
      </c>
      <c r="U1427" s="27">
        <v>11</v>
      </c>
    </row>
    <row r="1428" spans="14:21" ht="15" customHeight="1" x14ac:dyDescent="0.25">
      <c r="N1428" s="24">
        <v>1402</v>
      </c>
      <c r="O1428" s="31" t="e">
        <v>#N/A</v>
      </c>
      <c r="P1428" s="32" t="e">
        <v>#N/A</v>
      </c>
      <c r="R1428" s="28">
        <v>1402</v>
      </c>
      <c r="S1428" s="31">
        <v>5.5958413713045969</v>
      </c>
      <c r="T1428" s="31">
        <v>0.4926532506942749</v>
      </c>
      <c r="U1428" s="27">
        <v>11</v>
      </c>
    </row>
    <row r="1429" spans="14:21" ht="15" customHeight="1" x14ac:dyDescent="0.25">
      <c r="N1429" s="24">
        <v>1403</v>
      </c>
      <c r="O1429" s="31" t="e">
        <v>#N/A</v>
      </c>
      <c r="P1429" s="32" t="e">
        <v>#N/A</v>
      </c>
      <c r="R1429" s="28">
        <v>1403</v>
      </c>
      <c r="S1429" s="31">
        <v>5.5968849714260482</v>
      </c>
      <c r="T1429" s="31">
        <v>0.49252983927726746</v>
      </c>
      <c r="U1429" s="27">
        <v>11</v>
      </c>
    </row>
    <row r="1430" spans="14:21" ht="15" customHeight="1" x14ac:dyDescent="0.25">
      <c r="N1430" s="24">
        <v>1404</v>
      </c>
      <c r="O1430" s="31" t="e">
        <v>#N/A</v>
      </c>
      <c r="P1430" s="32" t="e">
        <v>#N/A</v>
      </c>
      <c r="R1430" s="28">
        <v>1404</v>
      </c>
      <c r="S1430" s="31">
        <v>5.5968862545483873</v>
      </c>
      <c r="T1430" s="31">
        <v>0.4924064576625824</v>
      </c>
      <c r="U1430" s="27">
        <v>11</v>
      </c>
    </row>
    <row r="1431" spans="14:21" ht="15" customHeight="1" x14ac:dyDescent="0.25">
      <c r="N1431" s="24">
        <v>1405</v>
      </c>
      <c r="O1431" s="31" t="e">
        <v>#N/A</v>
      </c>
      <c r="P1431" s="32" t="e">
        <v>#N/A</v>
      </c>
      <c r="R1431" s="28">
        <v>1405</v>
      </c>
      <c r="S1431" s="31">
        <v>5.5968862683624963</v>
      </c>
      <c r="T1431" s="31">
        <v>0.49228307604789734</v>
      </c>
      <c r="U1431" s="27">
        <v>11</v>
      </c>
    </row>
    <row r="1432" spans="14:21" ht="15" customHeight="1" x14ac:dyDescent="0.25">
      <c r="N1432" s="24">
        <v>1406</v>
      </c>
      <c r="O1432" s="31" t="e">
        <v>#N/A</v>
      </c>
      <c r="P1432" s="32" t="e">
        <v>#N/A</v>
      </c>
      <c r="R1432" s="28">
        <v>1406</v>
      </c>
      <c r="S1432" s="31">
        <v>5.5968862683744884</v>
      </c>
      <c r="T1432" s="31">
        <v>0.49215975403785706</v>
      </c>
      <c r="U1432" s="27">
        <v>11</v>
      </c>
    </row>
    <row r="1433" spans="14:21" ht="15" customHeight="1" x14ac:dyDescent="0.25">
      <c r="N1433" s="24">
        <v>1407</v>
      </c>
      <c r="O1433" s="31" t="e">
        <v>#N/A</v>
      </c>
      <c r="P1433" s="32" t="e">
        <v>#N/A</v>
      </c>
      <c r="R1433" s="28">
        <v>1407</v>
      </c>
      <c r="S1433" s="31">
        <v>5.5968862684010698</v>
      </c>
      <c r="T1433" s="31">
        <v>0.49203646183013916</v>
      </c>
      <c r="U1433" s="27">
        <v>11</v>
      </c>
    </row>
    <row r="1434" spans="14:21" ht="15" customHeight="1" x14ac:dyDescent="0.25">
      <c r="N1434" s="24">
        <v>1408</v>
      </c>
      <c r="O1434" s="31" t="e">
        <v>#N/A</v>
      </c>
      <c r="P1434" s="32" t="e">
        <v>#N/A</v>
      </c>
      <c r="R1434" s="28">
        <v>1408</v>
      </c>
      <c r="S1434" s="31">
        <v>5.5995309111746012</v>
      </c>
      <c r="T1434" s="31">
        <v>0.49191319942474365</v>
      </c>
      <c r="U1434" s="27">
        <v>11</v>
      </c>
    </row>
    <row r="1435" spans="14:21" ht="15" customHeight="1" x14ac:dyDescent="0.25">
      <c r="N1435" s="24">
        <v>1409</v>
      </c>
      <c r="O1435" s="31" t="e">
        <v>#N/A</v>
      </c>
      <c r="P1435" s="32" t="e">
        <v>#N/A</v>
      </c>
      <c r="R1435" s="28">
        <v>1409</v>
      </c>
      <c r="S1435" s="31">
        <v>5.5986546749998451</v>
      </c>
      <c r="T1435" s="31">
        <v>0.49178996682167053</v>
      </c>
      <c r="U1435" s="27">
        <v>11</v>
      </c>
    </row>
    <row r="1436" spans="14:21" ht="15" customHeight="1" x14ac:dyDescent="0.25">
      <c r="N1436" s="24">
        <v>1410</v>
      </c>
      <c r="O1436" s="31" t="e">
        <v>#N/A</v>
      </c>
      <c r="P1436" s="32" t="e">
        <v>#N/A</v>
      </c>
      <c r="R1436" s="28">
        <v>1410</v>
      </c>
      <c r="S1436" s="31">
        <v>5.597986676931356</v>
      </c>
      <c r="T1436" s="31">
        <v>0.4916667640209198</v>
      </c>
      <c r="U1436" s="27">
        <v>11</v>
      </c>
    </row>
    <row r="1437" spans="14:21" ht="15" customHeight="1" x14ac:dyDescent="0.25">
      <c r="N1437" s="24">
        <v>1411</v>
      </c>
      <c r="O1437" s="31" t="e">
        <v>#N/A</v>
      </c>
      <c r="P1437" s="32" t="e">
        <v>#N/A</v>
      </c>
      <c r="R1437" s="28">
        <v>1411</v>
      </c>
      <c r="S1437" s="31">
        <v>5.5981764324934318</v>
      </c>
      <c r="T1437" s="31">
        <v>0.49154359102249146</v>
      </c>
      <c r="U1437" s="27">
        <v>11</v>
      </c>
    </row>
    <row r="1438" spans="14:21" ht="15" customHeight="1" x14ac:dyDescent="0.25">
      <c r="N1438" s="24">
        <v>1412</v>
      </c>
      <c r="O1438" s="31" t="e">
        <v>#N/A</v>
      </c>
      <c r="P1438" s="32" t="e">
        <v>#N/A</v>
      </c>
      <c r="R1438" s="28">
        <v>1412</v>
      </c>
      <c r="S1438" s="31">
        <v>5.5981764394685065</v>
      </c>
      <c r="T1438" s="31">
        <v>0.4914204478263855</v>
      </c>
      <c r="U1438" s="27">
        <v>11</v>
      </c>
    </row>
    <row r="1439" spans="14:21" ht="15" customHeight="1" x14ac:dyDescent="0.25">
      <c r="N1439" s="24">
        <v>1413</v>
      </c>
      <c r="O1439" s="31" t="e">
        <v>#N/A</v>
      </c>
      <c r="P1439" s="32" t="e">
        <v>#N/A</v>
      </c>
      <c r="R1439" s="28">
        <v>1413</v>
      </c>
      <c r="S1439" s="31">
        <v>5.5874507271327474</v>
      </c>
      <c r="T1439" s="31">
        <v>0.49129733443260193</v>
      </c>
      <c r="U1439" s="27">
        <v>11</v>
      </c>
    </row>
    <row r="1440" spans="14:21" ht="15" customHeight="1" x14ac:dyDescent="0.25">
      <c r="N1440" s="24">
        <v>1414</v>
      </c>
      <c r="O1440" s="31" t="e">
        <v>#N/A</v>
      </c>
      <c r="P1440" s="32" t="e">
        <v>#N/A</v>
      </c>
      <c r="R1440" s="28">
        <v>1414</v>
      </c>
      <c r="S1440" s="31">
        <v>5.5874507271051446</v>
      </c>
      <c r="T1440" s="31">
        <v>0.49117425084114075</v>
      </c>
      <c r="U1440" s="27">
        <v>11</v>
      </c>
    </row>
    <row r="1441" spans="14:21" ht="15" customHeight="1" x14ac:dyDescent="0.25">
      <c r="N1441" s="24">
        <v>1415</v>
      </c>
      <c r="O1441" s="31" t="e">
        <v>#N/A</v>
      </c>
      <c r="P1441" s="32" t="e">
        <v>#N/A</v>
      </c>
      <c r="R1441" s="28">
        <v>1415</v>
      </c>
      <c r="S1441" s="31">
        <v>5.5875475697209644</v>
      </c>
      <c r="T1441" s="31">
        <v>0.49105119705200195</v>
      </c>
      <c r="U1441" s="27">
        <v>11</v>
      </c>
    </row>
    <row r="1442" spans="14:21" ht="15" customHeight="1" x14ac:dyDescent="0.25">
      <c r="N1442" s="24">
        <v>1416</v>
      </c>
      <c r="O1442" s="31" t="e">
        <v>#N/A</v>
      </c>
      <c r="P1442" s="32" t="e">
        <v>#N/A</v>
      </c>
      <c r="R1442" s="28">
        <v>1416</v>
      </c>
      <c r="S1442" s="31">
        <v>5.5875970761200984</v>
      </c>
      <c r="T1442" s="31">
        <v>0.49092817306518555</v>
      </c>
      <c r="U1442" s="27">
        <v>11</v>
      </c>
    </row>
    <row r="1443" spans="14:21" ht="15" customHeight="1" x14ac:dyDescent="0.25">
      <c r="N1443" s="24">
        <v>1417</v>
      </c>
      <c r="O1443" s="31" t="e">
        <v>#N/A</v>
      </c>
      <c r="P1443" s="32" t="e">
        <v>#N/A</v>
      </c>
      <c r="R1443" s="28">
        <v>1417</v>
      </c>
      <c r="S1443" s="31">
        <v>5.5875970761057685</v>
      </c>
      <c r="T1443" s="31">
        <v>0.49080520868301392</v>
      </c>
      <c r="U1443" s="27">
        <v>11</v>
      </c>
    </row>
    <row r="1444" spans="14:21" ht="15" customHeight="1" x14ac:dyDescent="0.25">
      <c r="N1444" s="24">
        <v>1418</v>
      </c>
      <c r="O1444" s="31" t="e">
        <v>#N/A</v>
      </c>
      <c r="P1444" s="32" t="e">
        <v>#N/A</v>
      </c>
      <c r="R1444" s="28">
        <v>1418</v>
      </c>
      <c r="S1444" s="31">
        <v>5.5876371014090891</v>
      </c>
      <c r="T1444" s="31">
        <v>0.49068224430084229</v>
      </c>
      <c r="U1444" s="27">
        <v>11</v>
      </c>
    </row>
    <row r="1445" spans="14:21" ht="15" customHeight="1" x14ac:dyDescent="0.25">
      <c r="N1445" s="24">
        <v>1419</v>
      </c>
      <c r="O1445" s="31" t="e">
        <v>#N/A</v>
      </c>
      <c r="P1445" s="32" t="e">
        <v>#N/A</v>
      </c>
      <c r="R1445" s="28">
        <v>1419</v>
      </c>
      <c r="S1445" s="31">
        <v>5.5876371014216071</v>
      </c>
      <c r="T1445" s="31">
        <v>0.49055930972099304</v>
      </c>
      <c r="U1445" s="27">
        <v>11</v>
      </c>
    </row>
    <row r="1446" spans="14:21" ht="15" customHeight="1" x14ac:dyDescent="0.25">
      <c r="N1446" s="24">
        <v>1420</v>
      </c>
      <c r="O1446" s="31" t="e">
        <v>#N/A</v>
      </c>
      <c r="P1446" s="32" t="e">
        <v>#N/A</v>
      </c>
      <c r="R1446" s="28">
        <v>1420</v>
      </c>
      <c r="S1446" s="31">
        <v>5.5876371014493005</v>
      </c>
      <c r="T1446" s="31">
        <v>0.49043640494346619</v>
      </c>
      <c r="U1446" s="27">
        <v>11</v>
      </c>
    </row>
    <row r="1447" spans="14:21" ht="15" customHeight="1" x14ac:dyDescent="0.25">
      <c r="N1447" s="24">
        <v>1421</v>
      </c>
      <c r="O1447" s="31" t="e">
        <v>#N/A</v>
      </c>
      <c r="P1447" s="32" t="e">
        <v>#N/A</v>
      </c>
      <c r="R1447" s="28">
        <v>1421</v>
      </c>
      <c r="S1447" s="31">
        <v>5.5876741070924973</v>
      </c>
      <c r="T1447" s="31">
        <v>0.49031355977058411</v>
      </c>
      <c r="U1447" s="27">
        <v>11</v>
      </c>
    </row>
    <row r="1448" spans="14:21" ht="15" customHeight="1" x14ac:dyDescent="0.25">
      <c r="N1448" s="24">
        <v>1422</v>
      </c>
      <c r="O1448" s="31" t="e">
        <v>#N/A</v>
      </c>
      <c r="P1448" s="32" t="e">
        <v>#N/A</v>
      </c>
      <c r="R1448" s="28">
        <v>1422</v>
      </c>
      <c r="S1448" s="31">
        <v>5.5858598341099945</v>
      </c>
      <c r="T1448" s="31">
        <v>0.49019071459770203</v>
      </c>
      <c r="U1448" s="27">
        <v>11</v>
      </c>
    </row>
    <row r="1449" spans="14:21" ht="15" customHeight="1" x14ac:dyDescent="0.25">
      <c r="N1449" s="24">
        <v>1423</v>
      </c>
      <c r="O1449" s="31" t="e">
        <v>#N/A</v>
      </c>
      <c r="P1449" s="32" t="e">
        <v>#N/A</v>
      </c>
      <c r="R1449" s="28">
        <v>1423</v>
      </c>
      <c r="S1449" s="31">
        <v>5.5872227678760389</v>
      </c>
      <c r="T1449" s="31">
        <v>0.49006792902946472</v>
      </c>
      <c r="U1449" s="27">
        <v>11</v>
      </c>
    </row>
    <row r="1450" spans="14:21" ht="15" customHeight="1" x14ac:dyDescent="0.25">
      <c r="N1450" s="24">
        <v>1424</v>
      </c>
      <c r="O1450" s="31" t="e">
        <v>#N/A</v>
      </c>
      <c r="P1450" s="32" t="e">
        <v>#N/A</v>
      </c>
      <c r="R1450" s="28">
        <v>1424</v>
      </c>
      <c r="S1450" s="31">
        <v>5.6168760045458406</v>
      </c>
      <c r="T1450" s="31">
        <v>0.48994514346122742</v>
      </c>
      <c r="U1450" s="27">
        <v>11</v>
      </c>
    </row>
    <row r="1451" spans="14:21" ht="15" customHeight="1" x14ac:dyDescent="0.25">
      <c r="N1451" s="24">
        <v>1425</v>
      </c>
      <c r="O1451" s="31" t="e">
        <v>#N/A</v>
      </c>
      <c r="P1451" s="32" t="e">
        <v>#N/A</v>
      </c>
      <c r="R1451" s="28">
        <v>1425</v>
      </c>
      <c r="S1451" s="31">
        <v>5.6168760872451315</v>
      </c>
      <c r="T1451" s="31">
        <v>0.4898223876953125</v>
      </c>
      <c r="U1451" s="27">
        <v>11</v>
      </c>
    </row>
    <row r="1452" spans="14:21" ht="15" customHeight="1" x14ac:dyDescent="0.25">
      <c r="N1452" s="24">
        <v>1426</v>
      </c>
      <c r="O1452" s="31" t="e">
        <v>#N/A</v>
      </c>
      <c r="P1452" s="32" t="e">
        <v>#N/A</v>
      </c>
      <c r="R1452" s="28">
        <v>1426</v>
      </c>
      <c r="S1452" s="31">
        <v>5.6168814003156129</v>
      </c>
      <c r="T1452" s="31">
        <v>0.48969969153404236</v>
      </c>
      <c r="U1452" s="27">
        <v>11</v>
      </c>
    </row>
    <row r="1453" spans="14:21" ht="15" customHeight="1" x14ac:dyDescent="0.25">
      <c r="N1453" s="24">
        <v>1427</v>
      </c>
      <c r="O1453" s="31" t="e">
        <v>#N/A</v>
      </c>
      <c r="P1453" s="32" t="e">
        <v>#N/A</v>
      </c>
      <c r="R1453" s="28">
        <v>1427</v>
      </c>
      <c r="S1453" s="31">
        <v>5.6168564701168302</v>
      </c>
      <c r="T1453" s="31">
        <v>0.4895770251750946</v>
      </c>
      <c r="U1453" s="27">
        <v>11</v>
      </c>
    </row>
    <row r="1454" spans="14:21" ht="15" customHeight="1" x14ac:dyDescent="0.25">
      <c r="N1454" s="24">
        <v>1428</v>
      </c>
      <c r="O1454" s="31" t="e">
        <v>#N/A</v>
      </c>
      <c r="P1454" s="32" t="e">
        <v>#N/A</v>
      </c>
      <c r="R1454" s="28">
        <v>1428</v>
      </c>
      <c r="S1454" s="31">
        <v>5.6162815952798342</v>
      </c>
      <c r="T1454" s="31">
        <v>0.48945435881614685</v>
      </c>
      <c r="U1454" s="27">
        <v>11</v>
      </c>
    </row>
    <row r="1455" spans="14:21" ht="15" customHeight="1" x14ac:dyDescent="0.25">
      <c r="N1455" s="24">
        <v>1429</v>
      </c>
      <c r="O1455" s="31" t="e">
        <v>#N/A</v>
      </c>
      <c r="P1455" s="32" t="e">
        <v>#N/A</v>
      </c>
      <c r="R1455" s="28">
        <v>1429</v>
      </c>
      <c r="S1455" s="31">
        <v>5.6175266888664783</v>
      </c>
      <c r="T1455" s="31">
        <v>0.48933175206184387</v>
      </c>
      <c r="U1455" s="27">
        <v>11</v>
      </c>
    </row>
    <row r="1456" spans="14:21" ht="15" customHeight="1" x14ac:dyDescent="0.25">
      <c r="N1456" s="24">
        <v>1430</v>
      </c>
      <c r="O1456" s="31" t="e">
        <v>#N/A</v>
      </c>
      <c r="P1456" s="32" t="e">
        <v>#N/A</v>
      </c>
      <c r="R1456" s="28">
        <v>1430</v>
      </c>
      <c r="S1456" s="31">
        <v>5.617526689189134</v>
      </c>
      <c r="T1456" s="31">
        <v>0.48920914530754089</v>
      </c>
      <c r="U1456" s="27">
        <v>11</v>
      </c>
    </row>
    <row r="1457" spans="14:21" ht="15" customHeight="1" x14ac:dyDescent="0.25">
      <c r="N1457" s="24">
        <v>1431</v>
      </c>
      <c r="O1457" s="31" t="e">
        <v>#N/A</v>
      </c>
      <c r="P1457" s="32" t="e">
        <v>#N/A</v>
      </c>
      <c r="R1457" s="28">
        <v>1431</v>
      </c>
      <c r="S1457" s="31">
        <v>5.6171399603231906</v>
      </c>
      <c r="T1457" s="31">
        <v>0.48908659815788269</v>
      </c>
      <c r="U1457" s="27">
        <v>11</v>
      </c>
    </row>
    <row r="1458" spans="14:21" ht="15" customHeight="1" x14ac:dyDescent="0.25">
      <c r="N1458" s="24">
        <v>1432</v>
      </c>
      <c r="O1458" s="31" t="e">
        <v>#N/A</v>
      </c>
      <c r="P1458" s="32" t="e">
        <v>#N/A</v>
      </c>
      <c r="R1458" s="28">
        <v>1432</v>
      </c>
      <c r="S1458" s="31">
        <v>5.6171399603372825</v>
      </c>
      <c r="T1458" s="31">
        <v>0.48896408081054688</v>
      </c>
      <c r="U1458" s="27">
        <v>11</v>
      </c>
    </row>
    <row r="1459" spans="14:21" ht="15" customHeight="1" x14ac:dyDescent="0.25">
      <c r="N1459" s="24">
        <v>1433</v>
      </c>
      <c r="O1459" s="31" t="e">
        <v>#N/A</v>
      </c>
      <c r="P1459" s="32" t="e">
        <v>#N/A</v>
      </c>
      <c r="R1459" s="28">
        <v>1433</v>
      </c>
      <c r="S1459" s="31">
        <v>5.6173356946776476</v>
      </c>
      <c r="T1459" s="31">
        <v>0.48884156346321106</v>
      </c>
      <c r="U1459" s="27">
        <v>11</v>
      </c>
    </row>
    <row r="1460" spans="14:21" ht="15" customHeight="1" x14ac:dyDescent="0.25">
      <c r="N1460" s="24">
        <v>1434</v>
      </c>
      <c r="O1460" s="31" t="e">
        <v>#N/A</v>
      </c>
      <c r="P1460" s="32" t="e">
        <v>#N/A</v>
      </c>
      <c r="R1460" s="28">
        <v>1434</v>
      </c>
      <c r="S1460" s="31">
        <v>5.6173356946895163</v>
      </c>
      <c r="T1460" s="31">
        <v>0.48871910572052002</v>
      </c>
      <c r="U1460" s="27">
        <v>11</v>
      </c>
    </row>
    <row r="1461" spans="14:21" ht="15" customHeight="1" x14ac:dyDescent="0.25">
      <c r="N1461" s="24">
        <v>1435</v>
      </c>
      <c r="O1461" s="31" t="e">
        <v>#N/A</v>
      </c>
      <c r="P1461" s="32" t="e">
        <v>#N/A</v>
      </c>
      <c r="R1461" s="28">
        <v>1435</v>
      </c>
      <c r="S1461" s="31">
        <v>5.6112965380241899</v>
      </c>
      <c r="T1461" s="31">
        <v>0.48859667778015137</v>
      </c>
      <c r="U1461" s="27">
        <v>11</v>
      </c>
    </row>
    <row r="1462" spans="14:21" ht="15" customHeight="1" x14ac:dyDescent="0.25">
      <c r="N1462" s="24">
        <v>1436</v>
      </c>
      <c r="O1462" s="31" t="e">
        <v>#N/A</v>
      </c>
      <c r="P1462" s="32" t="e">
        <v>#N/A</v>
      </c>
      <c r="R1462" s="28">
        <v>1436</v>
      </c>
      <c r="S1462" s="31">
        <v>5.6112965415368397</v>
      </c>
      <c r="T1462" s="31">
        <v>0.4884742796421051</v>
      </c>
      <c r="U1462" s="27">
        <v>11</v>
      </c>
    </row>
    <row r="1463" spans="14:21" ht="15" customHeight="1" x14ac:dyDescent="0.25">
      <c r="N1463" s="24">
        <v>1437</v>
      </c>
      <c r="O1463" s="31" t="e">
        <v>#N/A</v>
      </c>
      <c r="P1463" s="32" t="e">
        <v>#N/A</v>
      </c>
      <c r="R1463" s="28">
        <v>1437</v>
      </c>
      <c r="S1463" s="31">
        <v>5.6128684227091501</v>
      </c>
      <c r="T1463" s="31">
        <v>0.48835191130638123</v>
      </c>
      <c r="U1463" s="27">
        <v>11</v>
      </c>
    </row>
    <row r="1464" spans="14:21" ht="15" customHeight="1" x14ac:dyDescent="0.25">
      <c r="N1464" s="24">
        <v>1438</v>
      </c>
      <c r="O1464" s="31" t="e">
        <v>#N/A</v>
      </c>
      <c r="P1464" s="32" t="e">
        <v>#N/A</v>
      </c>
      <c r="R1464" s="28">
        <v>1438</v>
      </c>
      <c r="S1464" s="31">
        <v>5.6142042981828091</v>
      </c>
      <c r="T1464" s="31">
        <v>0.48822954297065735</v>
      </c>
      <c r="U1464" s="27">
        <v>11</v>
      </c>
    </row>
    <row r="1465" spans="14:21" ht="15" customHeight="1" x14ac:dyDescent="0.25">
      <c r="N1465" s="24">
        <v>1439</v>
      </c>
      <c r="O1465" s="31" t="e">
        <v>#N/A</v>
      </c>
      <c r="P1465" s="32" t="e">
        <v>#N/A</v>
      </c>
      <c r="R1465" s="28">
        <v>1439</v>
      </c>
      <c r="S1465" s="31">
        <v>5.6142042981753981</v>
      </c>
      <c r="T1465" s="31">
        <v>0.48810723423957825</v>
      </c>
      <c r="U1465" s="27">
        <v>11</v>
      </c>
    </row>
    <row r="1466" spans="14:21" ht="15" customHeight="1" x14ac:dyDescent="0.25">
      <c r="N1466" s="24">
        <v>1440</v>
      </c>
      <c r="O1466" s="31" t="e">
        <v>#N/A</v>
      </c>
      <c r="P1466" s="32" t="e">
        <v>#N/A</v>
      </c>
      <c r="R1466" s="28">
        <v>1440</v>
      </c>
      <c r="S1466" s="31">
        <v>5.6142042981814386</v>
      </c>
      <c r="T1466" s="31">
        <v>0.48798495531082153</v>
      </c>
      <c r="U1466" s="27">
        <v>11</v>
      </c>
    </row>
    <row r="1467" spans="14:21" ht="15" customHeight="1" x14ac:dyDescent="0.25">
      <c r="N1467" s="24">
        <v>1441</v>
      </c>
      <c r="O1467" s="31" t="e">
        <v>#N/A</v>
      </c>
      <c r="P1467" s="32" t="e">
        <v>#N/A</v>
      </c>
      <c r="R1467" s="28">
        <v>1441</v>
      </c>
      <c r="S1467" s="31">
        <v>5.6272402410067679</v>
      </c>
      <c r="T1467" s="31">
        <v>0.48786270618438721</v>
      </c>
      <c r="U1467" s="27">
        <v>11</v>
      </c>
    </row>
    <row r="1468" spans="14:21" ht="15" customHeight="1" x14ac:dyDescent="0.25">
      <c r="N1468" s="24">
        <v>1442</v>
      </c>
      <c r="O1468" s="31" t="e">
        <v>#N/A</v>
      </c>
      <c r="P1468" s="32" t="e">
        <v>#N/A</v>
      </c>
      <c r="R1468" s="28">
        <v>1442</v>
      </c>
      <c r="S1468" s="31">
        <v>5.6285496280130038</v>
      </c>
      <c r="T1468" s="31">
        <v>0.48774048686027527</v>
      </c>
      <c r="U1468" s="27">
        <v>11</v>
      </c>
    </row>
    <row r="1469" spans="14:21" ht="15" customHeight="1" x14ac:dyDescent="0.25">
      <c r="N1469" s="24">
        <v>1443</v>
      </c>
      <c r="O1469" s="31" t="e">
        <v>#N/A</v>
      </c>
      <c r="P1469" s="32" t="e">
        <v>#N/A</v>
      </c>
      <c r="R1469" s="28">
        <v>1443</v>
      </c>
      <c r="S1469" s="31">
        <v>5.6066856179748337</v>
      </c>
      <c r="T1469" s="31">
        <v>0.48761829733848572</v>
      </c>
      <c r="U1469" s="27">
        <v>11</v>
      </c>
    </row>
    <row r="1470" spans="14:21" ht="15" customHeight="1" x14ac:dyDescent="0.25">
      <c r="N1470" s="24">
        <v>1444</v>
      </c>
      <c r="O1470" s="31" t="e">
        <v>#N/A</v>
      </c>
      <c r="P1470" s="32" t="e">
        <v>#N/A</v>
      </c>
      <c r="R1470" s="28">
        <v>1444</v>
      </c>
      <c r="S1470" s="31">
        <v>5.607368656982695</v>
      </c>
      <c r="T1470" s="31">
        <v>0.48749613761901855</v>
      </c>
      <c r="U1470" s="27">
        <v>11</v>
      </c>
    </row>
    <row r="1471" spans="14:21" ht="15" customHeight="1" x14ac:dyDescent="0.25">
      <c r="N1471" s="24">
        <v>1445</v>
      </c>
      <c r="O1471" s="31" t="e">
        <v>#N/A</v>
      </c>
      <c r="P1471" s="32" t="e">
        <v>#N/A</v>
      </c>
      <c r="R1471" s="28">
        <v>1445</v>
      </c>
      <c r="S1471" s="31">
        <v>5.6070260762112012</v>
      </c>
      <c r="T1471" s="31">
        <v>0.48737400770187378</v>
      </c>
      <c r="U1471" s="27">
        <v>11</v>
      </c>
    </row>
    <row r="1472" spans="14:21" ht="15" customHeight="1" x14ac:dyDescent="0.25">
      <c r="N1472" s="24">
        <v>1446</v>
      </c>
      <c r="O1472" s="31" t="e">
        <v>#N/A</v>
      </c>
      <c r="P1472" s="32" t="e">
        <v>#N/A</v>
      </c>
      <c r="R1472" s="28">
        <v>1446</v>
      </c>
      <c r="S1472" s="31">
        <v>5.596082982410203</v>
      </c>
      <c r="T1472" s="31">
        <v>0.48725190758705139</v>
      </c>
      <c r="U1472" s="27">
        <v>11</v>
      </c>
    </row>
    <row r="1473" spans="14:21" ht="15" customHeight="1" x14ac:dyDescent="0.25">
      <c r="N1473" s="24">
        <v>1447</v>
      </c>
      <c r="O1473" s="31" t="e">
        <v>#N/A</v>
      </c>
      <c r="P1473" s="32" t="e">
        <v>#N/A</v>
      </c>
      <c r="R1473" s="28">
        <v>1447</v>
      </c>
      <c r="S1473" s="31">
        <v>5.5920906235378078</v>
      </c>
      <c r="T1473" s="31">
        <v>0.48712983727455139</v>
      </c>
      <c r="U1473" s="27">
        <v>11</v>
      </c>
    </row>
    <row r="1474" spans="14:21" ht="15" customHeight="1" x14ac:dyDescent="0.25">
      <c r="N1474" s="24">
        <v>1448</v>
      </c>
      <c r="O1474" s="31" t="e">
        <v>#N/A</v>
      </c>
      <c r="P1474" s="32" t="e">
        <v>#N/A</v>
      </c>
      <c r="R1474" s="28">
        <v>1448</v>
      </c>
      <c r="S1474" s="31">
        <v>5.5864087225860173</v>
      </c>
      <c r="T1474" s="31">
        <v>0.48700782656669617</v>
      </c>
      <c r="U1474" s="27">
        <v>11</v>
      </c>
    </row>
    <row r="1475" spans="14:21" ht="15" customHeight="1" x14ac:dyDescent="0.25">
      <c r="N1475" s="24">
        <v>1449</v>
      </c>
      <c r="O1475" s="31" t="e">
        <v>#N/A</v>
      </c>
      <c r="P1475" s="32" t="e">
        <v>#N/A</v>
      </c>
      <c r="R1475" s="28">
        <v>1449</v>
      </c>
      <c r="S1475" s="31">
        <v>5.5864087227905221</v>
      </c>
      <c r="T1475" s="31">
        <v>0.48688581585884094</v>
      </c>
      <c r="U1475" s="27">
        <v>11</v>
      </c>
    </row>
    <row r="1476" spans="14:21" ht="15" customHeight="1" x14ac:dyDescent="0.25">
      <c r="N1476" s="24">
        <v>1450</v>
      </c>
      <c r="O1476" s="31" t="e">
        <v>#N/A</v>
      </c>
      <c r="P1476" s="32" t="e">
        <v>#N/A</v>
      </c>
      <c r="R1476" s="28">
        <v>1450</v>
      </c>
      <c r="S1476" s="31">
        <v>5.5868169436648349</v>
      </c>
      <c r="T1476" s="31">
        <v>0.48676383495330811</v>
      </c>
      <c r="U1476" s="27">
        <v>11</v>
      </c>
    </row>
    <row r="1477" spans="14:21" ht="15" customHeight="1" x14ac:dyDescent="0.25">
      <c r="N1477" s="24">
        <v>1451</v>
      </c>
      <c r="O1477" s="31" t="e">
        <v>#N/A</v>
      </c>
      <c r="P1477" s="32" t="e">
        <v>#N/A</v>
      </c>
      <c r="R1477" s="28">
        <v>1451</v>
      </c>
      <c r="S1477" s="31">
        <v>5.5868371573954123</v>
      </c>
      <c r="T1477" s="31">
        <v>0.48664188385009766</v>
      </c>
      <c r="U1477" s="27">
        <v>11</v>
      </c>
    </row>
    <row r="1478" spans="14:21" ht="15" customHeight="1" x14ac:dyDescent="0.25">
      <c r="N1478" s="24">
        <v>1452</v>
      </c>
      <c r="O1478" s="31" t="e">
        <v>#N/A</v>
      </c>
      <c r="P1478" s="32" t="e">
        <v>#N/A</v>
      </c>
      <c r="R1478" s="28">
        <v>1452</v>
      </c>
      <c r="S1478" s="31">
        <v>5.5868371573955331</v>
      </c>
      <c r="T1478" s="31">
        <v>0.48651996254920959</v>
      </c>
      <c r="U1478" s="27">
        <v>11</v>
      </c>
    </row>
    <row r="1479" spans="14:21" ht="15" customHeight="1" x14ac:dyDescent="0.25">
      <c r="N1479" s="24">
        <v>1453</v>
      </c>
      <c r="O1479" s="31" t="e">
        <v>#N/A</v>
      </c>
      <c r="P1479" s="32" t="e">
        <v>#N/A</v>
      </c>
      <c r="R1479" s="28">
        <v>1453</v>
      </c>
      <c r="S1479" s="31">
        <v>5.5870413246623567</v>
      </c>
      <c r="T1479" s="31">
        <v>0.48639810085296631</v>
      </c>
      <c r="U1479" s="27">
        <v>11</v>
      </c>
    </row>
    <row r="1480" spans="14:21" ht="15" customHeight="1" x14ac:dyDescent="0.25">
      <c r="N1480" s="24">
        <v>1454</v>
      </c>
      <c r="O1480" s="31" t="e">
        <v>#N/A</v>
      </c>
      <c r="P1480" s="32" t="e">
        <v>#N/A</v>
      </c>
      <c r="R1480" s="28">
        <v>1454</v>
      </c>
      <c r="S1480" s="31">
        <v>5.5870413246624171</v>
      </c>
      <c r="T1480" s="31">
        <v>0.48627623915672302</v>
      </c>
      <c r="U1480" s="27">
        <v>11</v>
      </c>
    </row>
    <row r="1481" spans="14:21" ht="15" customHeight="1" x14ac:dyDescent="0.25">
      <c r="N1481" s="24">
        <v>1455</v>
      </c>
      <c r="O1481" s="31" t="e">
        <v>#N/A</v>
      </c>
      <c r="P1481" s="32" t="e">
        <v>#N/A</v>
      </c>
      <c r="R1481" s="28">
        <v>1455</v>
      </c>
      <c r="S1481" s="31">
        <v>5.5867744154746273</v>
      </c>
      <c r="T1481" s="31">
        <v>0.48615440726280212</v>
      </c>
      <c r="U1481" s="27">
        <v>11</v>
      </c>
    </row>
    <row r="1482" spans="14:21" ht="15" customHeight="1" x14ac:dyDescent="0.25">
      <c r="N1482" s="24">
        <v>1456</v>
      </c>
      <c r="O1482" s="31" t="e">
        <v>#N/A</v>
      </c>
      <c r="P1482" s="32" t="e">
        <v>#N/A</v>
      </c>
      <c r="R1482" s="28">
        <v>1456</v>
      </c>
      <c r="S1482" s="31">
        <v>5.586774415487973</v>
      </c>
      <c r="T1482" s="31">
        <v>0.486032634973526</v>
      </c>
      <c r="U1482" s="27">
        <v>11</v>
      </c>
    </row>
    <row r="1483" spans="14:21" ht="15" customHeight="1" x14ac:dyDescent="0.25">
      <c r="N1483" s="24">
        <v>1457</v>
      </c>
      <c r="O1483" s="31" t="e">
        <v>#N/A</v>
      </c>
      <c r="P1483" s="32" t="e">
        <v>#N/A</v>
      </c>
      <c r="R1483" s="28">
        <v>1457</v>
      </c>
      <c r="S1483" s="31">
        <v>5.5844089462399724</v>
      </c>
      <c r="T1483" s="31">
        <v>0.48591086268424988</v>
      </c>
      <c r="U1483" s="27">
        <v>11</v>
      </c>
    </row>
    <row r="1484" spans="14:21" ht="15" customHeight="1" x14ac:dyDescent="0.25">
      <c r="N1484" s="24">
        <v>1458</v>
      </c>
      <c r="O1484" s="31" t="e">
        <v>#N/A</v>
      </c>
      <c r="P1484" s="32" t="e">
        <v>#N/A</v>
      </c>
      <c r="R1484" s="28">
        <v>1458</v>
      </c>
      <c r="S1484" s="31">
        <v>5.5844089480200276</v>
      </c>
      <c r="T1484" s="31">
        <v>0.48578912019729614</v>
      </c>
      <c r="U1484" s="27">
        <v>11</v>
      </c>
    </row>
    <row r="1485" spans="14:21" ht="15" customHeight="1" x14ac:dyDescent="0.25">
      <c r="N1485" s="24">
        <v>1459</v>
      </c>
      <c r="O1485" s="31" t="e">
        <v>#N/A</v>
      </c>
      <c r="P1485" s="32" t="e">
        <v>#N/A</v>
      </c>
      <c r="R1485" s="28">
        <v>1459</v>
      </c>
      <c r="S1485" s="31">
        <v>5.6001432183951518</v>
      </c>
      <c r="T1485" s="31">
        <v>0.48566743731498718</v>
      </c>
      <c r="U1485" s="27">
        <v>11</v>
      </c>
    </row>
    <row r="1486" spans="14:21" ht="15" customHeight="1" x14ac:dyDescent="0.25">
      <c r="N1486" s="24">
        <v>1460</v>
      </c>
      <c r="O1486" s="31" t="e">
        <v>#N/A</v>
      </c>
      <c r="P1486" s="32" t="e">
        <v>#N/A</v>
      </c>
      <c r="R1486" s="28">
        <v>1460</v>
      </c>
      <c r="S1486" s="31">
        <v>5.6001432183983919</v>
      </c>
      <c r="T1486" s="31">
        <v>0.48554575443267822</v>
      </c>
      <c r="U1486" s="27">
        <v>11</v>
      </c>
    </row>
    <row r="1487" spans="14:21" ht="15" customHeight="1" x14ac:dyDescent="0.25">
      <c r="N1487" s="24">
        <v>1461</v>
      </c>
      <c r="O1487" s="31" t="e">
        <v>#N/A</v>
      </c>
      <c r="P1487" s="32" t="e">
        <v>#N/A</v>
      </c>
      <c r="R1487" s="28">
        <v>1461</v>
      </c>
      <c r="S1487" s="31">
        <v>5.6001432184602535</v>
      </c>
      <c r="T1487" s="31">
        <v>0.48542413115501404</v>
      </c>
      <c r="U1487" s="27">
        <v>11</v>
      </c>
    </row>
    <row r="1488" spans="14:21" ht="15" customHeight="1" x14ac:dyDescent="0.25">
      <c r="N1488" s="24">
        <v>1462</v>
      </c>
      <c r="O1488" s="31" t="e">
        <v>#N/A</v>
      </c>
      <c r="P1488" s="32" t="e">
        <v>#N/A</v>
      </c>
      <c r="R1488" s="28">
        <v>1462</v>
      </c>
      <c r="S1488" s="31">
        <v>5.6004920645241185</v>
      </c>
      <c r="T1488" s="31">
        <v>0.48530250787734985</v>
      </c>
      <c r="U1488" s="27">
        <v>11</v>
      </c>
    </row>
    <row r="1489" spans="14:21" ht="15" customHeight="1" x14ac:dyDescent="0.25">
      <c r="N1489" s="24">
        <v>1463</v>
      </c>
      <c r="O1489" s="31" t="e">
        <v>#N/A</v>
      </c>
      <c r="P1489" s="32" t="e">
        <v>#N/A</v>
      </c>
      <c r="R1489" s="28">
        <v>1463</v>
      </c>
      <c r="S1489" s="31">
        <v>5.6111024700572809</v>
      </c>
      <c r="T1489" s="31">
        <v>0.48518094420433044</v>
      </c>
      <c r="U1489" s="27">
        <v>11</v>
      </c>
    </row>
    <row r="1490" spans="14:21" ht="15" customHeight="1" x14ac:dyDescent="0.25">
      <c r="N1490" s="24">
        <v>1464</v>
      </c>
      <c r="O1490" s="31" t="e">
        <v>#N/A</v>
      </c>
      <c r="P1490" s="32" t="e">
        <v>#N/A</v>
      </c>
      <c r="R1490" s="28">
        <v>1464</v>
      </c>
      <c r="S1490" s="31">
        <v>5.6111024700633028</v>
      </c>
      <c r="T1490" s="31">
        <v>0.48505938053131104</v>
      </c>
      <c r="U1490" s="27">
        <v>11</v>
      </c>
    </row>
    <row r="1491" spans="14:21" ht="15" customHeight="1" x14ac:dyDescent="0.25">
      <c r="N1491" s="24">
        <v>1465</v>
      </c>
      <c r="O1491" s="31" t="e">
        <v>#N/A</v>
      </c>
      <c r="P1491" s="32" t="e">
        <v>#N/A</v>
      </c>
      <c r="R1491" s="28">
        <v>1465</v>
      </c>
      <c r="S1491" s="31">
        <v>5.5888971052527223</v>
      </c>
      <c r="T1491" s="31">
        <v>0.4849378764629364</v>
      </c>
      <c r="U1491" s="27">
        <v>11</v>
      </c>
    </row>
    <row r="1492" spans="14:21" ht="15" customHeight="1" x14ac:dyDescent="0.25">
      <c r="N1492" s="24">
        <v>1466</v>
      </c>
      <c r="O1492" s="31" t="e">
        <v>#N/A</v>
      </c>
      <c r="P1492" s="32" t="e">
        <v>#N/A</v>
      </c>
      <c r="R1492" s="28">
        <v>1466</v>
      </c>
      <c r="S1492" s="31">
        <v>5.5662210940370702</v>
      </c>
      <c r="T1492" s="31">
        <v>0.48481637239456177</v>
      </c>
      <c r="U1492" s="27">
        <v>11</v>
      </c>
    </row>
    <row r="1493" spans="14:21" ht="15" customHeight="1" x14ac:dyDescent="0.25">
      <c r="N1493" s="24">
        <v>1467</v>
      </c>
      <c r="O1493" s="31" t="e">
        <v>#N/A</v>
      </c>
      <c r="P1493" s="32" t="e">
        <v>#N/A</v>
      </c>
      <c r="R1493" s="28">
        <v>1467</v>
      </c>
      <c r="S1493" s="31">
        <v>5.5412943398071191</v>
      </c>
      <c r="T1493" s="31">
        <v>0.48469492793083191</v>
      </c>
      <c r="U1493" s="27">
        <v>11</v>
      </c>
    </row>
    <row r="1494" spans="14:21" ht="15" customHeight="1" x14ac:dyDescent="0.25">
      <c r="N1494" s="24">
        <v>1468</v>
      </c>
      <c r="O1494" s="31" t="e">
        <v>#N/A</v>
      </c>
      <c r="P1494" s="32" t="e">
        <v>#N/A</v>
      </c>
      <c r="R1494" s="28">
        <v>1468</v>
      </c>
      <c r="S1494" s="31">
        <v>5.559899828987855</v>
      </c>
      <c r="T1494" s="31">
        <v>0.48457351326942444</v>
      </c>
      <c r="U1494" s="27">
        <v>11</v>
      </c>
    </row>
    <row r="1495" spans="14:21" ht="15" customHeight="1" x14ac:dyDescent="0.25">
      <c r="N1495" s="24">
        <v>1469</v>
      </c>
      <c r="O1495" s="31" t="e">
        <v>#N/A</v>
      </c>
      <c r="P1495" s="32" t="e">
        <v>#N/A</v>
      </c>
      <c r="R1495" s="28">
        <v>1469</v>
      </c>
      <c r="S1495" s="31">
        <v>5.5598998298971143</v>
      </c>
      <c r="T1495" s="31">
        <v>0.48445209860801697</v>
      </c>
      <c r="U1495" s="27">
        <v>11</v>
      </c>
    </row>
    <row r="1496" spans="14:21" ht="15" customHeight="1" x14ac:dyDescent="0.25">
      <c r="N1496" s="24">
        <v>1470</v>
      </c>
      <c r="O1496" s="31" t="e">
        <v>#N/A</v>
      </c>
      <c r="P1496" s="32" t="e">
        <v>#N/A</v>
      </c>
      <c r="R1496" s="28">
        <v>1470</v>
      </c>
      <c r="S1496" s="31">
        <v>5.5562476789862858</v>
      </c>
      <c r="T1496" s="31">
        <v>0.48433074355125427</v>
      </c>
      <c r="U1496" s="27">
        <v>11</v>
      </c>
    </row>
    <row r="1497" spans="14:21" ht="15" customHeight="1" x14ac:dyDescent="0.25">
      <c r="N1497" s="24">
        <v>1471</v>
      </c>
      <c r="O1497" s="31" t="e">
        <v>#N/A</v>
      </c>
      <c r="P1497" s="32" t="e">
        <v>#N/A</v>
      </c>
      <c r="R1497" s="28">
        <v>1471</v>
      </c>
      <c r="S1497" s="31">
        <v>5.5564563909839597</v>
      </c>
      <c r="T1497" s="31">
        <v>0.48420938849449158</v>
      </c>
      <c r="U1497" s="27">
        <v>11</v>
      </c>
    </row>
    <row r="1498" spans="14:21" ht="15" customHeight="1" x14ac:dyDescent="0.25">
      <c r="N1498" s="24">
        <v>1472</v>
      </c>
      <c r="O1498" s="31" t="e">
        <v>#N/A</v>
      </c>
      <c r="P1498" s="32" t="e">
        <v>#N/A</v>
      </c>
      <c r="R1498" s="28">
        <v>1472</v>
      </c>
      <c r="S1498" s="31">
        <v>5.5570856463324807</v>
      </c>
      <c r="T1498" s="31">
        <v>0.48408809304237366</v>
      </c>
      <c r="U1498" s="27">
        <v>11</v>
      </c>
    </row>
    <row r="1499" spans="14:21" ht="15" customHeight="1" x14ac:dyDescent="0.25">
      <c r="N1499" s="24">
        <v>1473</v>
      </c>
      <c r="O1499" s="31" t="e">
        <v>#N/A</v>
      </c>
      <c r="P1499" s="32" t="e">
        <v>#N/A</v>
      </c>
      <c r="R1499" s="28">
        <v>1473</v>
      </c>
      <c r="S1499" s="31">
        <v>5.557085688010666</v>
      </c>
      <c r="T1499" s="31">
        <v>0.48396682739257813</v>
      </c>
      <c r="U1499" s="27">
        <v>11</v>
      </c>
    </row>
    <row r="1500" spans="14:21" ht="15" customHeight="1" x14ac:dyDescent="0.25">
      <c r="N1500" s="24">
        <v>1474</v>
      </c>
      <c r="O1500" s="31" t="e">
        <v>#N/A</v>
      </c>
      <c r="P1500" s="32" t="e">
        <v>#N/A</v>
      </c>
      <c r="R1500" s="28">
        <v>1474</v>
      </c>
      <c r="S1500" s="31">
        <v>5.5570856880174997</v>
      </c>
      <c r="T1500" s="31">
        <v>0.48384559154510498</v>
      </c>
      <c r="U1500" s="27">
        <v>11</v>
      </c>
    </row>
    <row r="1501" spans="14:21" ht="15" customHeight="1" x14ac:dyDescent="0.25">
      <c r="N1501" s="24">
        <v>1475</v>
      </c>
      <c r="O1501" s="31" t="e">
        <v>#N/A</v>
      </c>
      <c r="P1501" s="32" t="e">
        <v>#N/A</v>
      </c>
      <c r="R1501" s="28">
        <v>1475</v>
      </c>
      <c r="S1501" s="31">
        <v>5.5581680553856661</v>
      </c>
      <c r="T1501" s="31">
        <v>0.48372435569763184</v>
      </c>
      <c r="U1501" s="27">
        <v>10</v>
      </c>
    </row>
    <row r="1502" spans="14:21" ht="15" customHeight="1" x14ac:dyDescent="0.25">
      <c r="N1502" s="24">
        <v>1476</v>
      </c>
      <c r="O1502" s="31" t="e">
        <v>#N/A</v>
      </c>
      <c r="P1502" s="32" t="e">
        <v>#N/A</v>
      </c>
      <c r="R1502" s="28">
        <v>1476</v>
      </c>
      <c r="S1502" s="31">
        <v>5.559901693873667</v>
      </c>
      <c r="T1502" s="31">
        <v>0.48360317945480347</v>
      </c>
      <c r="U1502" s="27">
        <v>10</v>
      </c>
    </row>
    <row r="1503" spans="14:21" ht="15" customHeight="1" x14ac:dyDescent="0.25">
      <c r="N1503" s="24">
        <v>1477</v>
      </c>
      <c r="O1503" s="31" t="e">
        <v>#N/A</v>
      </c>
      <c r="P1503" s="32" t="e">
        <v>#N/A</v>
      </c>
      <c r="R1503" s="28">
        <v>1477</v>
      </c>
      <c r="S1503" s="31">
        <v>5.5599016938767649</v>
      </c>
      <c r="T1503" s="31">
        <v>0.48348203301429749</v>
      </c>
      <c r="U1503" s="27">
        <v>10</v>
      </c>
    </row>
    <row r="1504" spans="14:21" ht="15" customHeight="1" x14ac:dyDescent="0.25">
      <c r="N1504" s="24">
        <v>1478</v>
      </c>
      <c r="O1504" s="31" t="e">
        <v>#N/A</v>
      </c>
      <c r="P1504" s="32" t="e">
        <v>#N/A</v>
      </c>
      <c r="R1504" s="28">
        <v>1478</v>
      </c>
      <c r="S1504" s="31">
        <v>5.5604440651814748</v>
      </c>
      <c r="T1504" s="31">
        <v>0.48336091637611389</v>
      </c>
      <c r="U1504" s="27">
        <v>10</v>
      </c>
    </row>
    <row r="1505" spans="14:21" ht="15" customHeight="1" x14ac:dyDescent="0.25">
      <c r="N1505" s="24">
        <v>1479</v>
      </c>
      <c r="O1505" s="31" t="e">
        <v>#N/A</v>
      </c>
      <c r="P1505" s="32" t="e">
        <v>#N/A</v>
      </c>
      <c r="R1505" s="28">
        <v>1479</v>
      </c>
      <c r="S1505" s="31">
        <v>5.5610996399560459</v>
      </c>
      <c r="T1505" s="31">
        <v>0.48323982954025269</v>
      </c>
      <c r="U1505" s="27">
        <v>10</v>
      </c>
    </row>
    <row r="1506" spans="14:21" ht="15" customHeight="1" x14ac:dyDescent="0.25">
      <c r="N1506" s="24">
        <v>1480</v>
      </c>
      <c r="O1506" s="31" t="e">
        <v>#N/A</v>
      </c>
      <c r="P1506" s="32" t="e">
        <v>#N/A</v>
      </c>
      <c r="R1506" s="28">
        <v>1480</v>
      </c>
      <c r="S1506" s="31">
        <v>5.5503809142409457</v>
      </c>
      <c r="T1506" s="31">
        <v>0.48311874270439148</v>
      </c>
      <c r="U1506" s="27">
        <v>10</v>
      </c>
    </row>
    <row r="1507" spans="14:21" ht="15" customHeight="1" x14ac:dyDescent="0.25">
      <c r="N1507" s="24">
        <v>1481</v>
      </c>
      <c r="O1507" s="31" t="e">
        <v>#N/A</v>
      </c>
      <c r="P1507" s="32" t="e">
        <v>#N/A</v>
      </c>
      <c r="R1507" s="28">
        <v>1481</v>
      </c>
      <c r="S1507" s="31">
        <v>5.5510465201649222</v>
      </c>
      <c r="T1507" s="31">
        <v>0.48299771547317505</v>
      </c>
      <c r="U1507" s="27">
        <v>10</v>
      </c>
    </row>
    <row r="1508" spans="14:21" ht="15" customHeight="1" x14ac:dyDescent="0.25">
      <c r="N1508" s="24">
        <v>1482</v>
      </c>
      <c r="O1508" s="31" t="e">
        <v>#N/A</v>
      </c>
      <c r="P1508" s="32" t="e">
        <v>#N/A</v>
      </c>
      <c r="R1508" s="28">
        <v>1482</v>
      </c>
      <c r="S1508" s="31">
        <v>5.5510482981922777</v>
      </c>
      <c r="T1508" s="31">
        <v>0.48287671804428101</v>
      </c>
      <c r="U1508" s="27">
        <v>10</v>
      </c>
    </row>
    <row r="1509" spans="14:21" ht="15" customHeight="1" x14ac:dyDescent="0.25">
      <c r="N1509" s="24">
        <v>1483</v>
      </c>
      <c r="O1509" s="31" t="e">
        <v>#N/A</v>
      </c>
      <c r="P1509" s="32" t="e">
        <v>#N/A</v>
      </c>
      <c r="R1509" s="28">
        <v>1483</v>
      </c>
      <c r="S1509" s="31">
        <v>5.5510442990569278</v>
      </c>
      <c r="T1509" s="31">
        <v>0.48275575041770935</v>
      </c>
      <c r="U1509" s="27">
        <v>10</v>
      </c>
    </row>
    <row r="1510" spans="14:21" ht="15" customHeight="1" x14ac:dyDescent="0.25">
      <c r="N1510" s="24">
        <v>1484</v>
      </c>
      <c r="O1510" s="31" t="e">
        <v>#N/A</v>
      </c>
      <c r="P1510" s="32" t="e">
        <v>#N/A</v>
      </c>
      <c r="R1510" s="28">
        <v>1484</v>
      </c>
      <c r="S1510" s="31">
        <v>5.5510449373095687</v>
      </c>
      <c r="T1510" s="31">
        <v>0.48263481259346008</v>
      </c>
      <c r="U1510" s="27">
        <v>10</v>
      </c>
    </row>
    <row r="1511" spans="14:21" ht="15" customHeight="1" x14ac:dyDescent="0.25">
      <c r="N1511" s="24">
        <v>1485</v>
      </c>
      <c r="O1511" s="31" t="e">
        <v>#N/A</v>
      </c>
      <c r="P1511" s="32" t="e">
        <v>#N/A</v>
      </c>
      <c r="R1511" s="28">
        <v>1485</v>
      </c>
      <c r="S1511" s="31">
        <v>5.5510449373112252</v>
      </c>
      <c r="T1511" s="31">
        <v>0.4825139045715332</v>
      </c>
      <c r="U1511" s="27">
        <v>10</v>
      </c>
    </row>
    <row r="1512" spans="14:21" ht="15" customHeight="1" x14ac:dyDescent="0.25">
      <c r="N1512" s="24">
        <v>1486</v>
      </c>
      <c r="O1512" s="31" t="e">
        <v>#N/A</v>
      </c>
      <c r="P1512" s="32" t="e">
        <v>#N/A</v>
      </c>
      <c r="R1512" s="28">
        <v>1486</v>
      </c>
      <c r="S1512" s="31">
        <v>5.5510449373428523</v>
      </c>
      <c r="T1512" s="31">
        <v>0.48239302635192871</v>
      </c>
      <c r="U1512" s="27">
        <v>10</v>
      </c>
    </row>
    <row r="1513" spans="14:21" ht="15" customHeight="1" x14ac:dyDescent="0.25">
      <c r="N1513" s="24">
        <v>1487</v>
      </c>
      <c r="O1513" s="31" t="e">
        <v>#N/A</v>
      </c>
      <c r="P1513" s="32" t="e">
        <v>#N/A</v>
      </c>
      <c r="R1513" s="28">
        <v>1487</v>
      </c>
      <c r="S1513" s="31">
        <v>5.5440168294903902</v>
      </c>
      <c r="T1513" s="31">
        <v>0.48227217793464661</v>
      </c>
      <c r="U1513" s="27">
        <v>10</v>
      </c>
    </row>
    <row r="1514" spans="14:21" ht="15" customHeight="1" x14ac:dyDescent="0.25">
      <c r="N1514" s="24">
        <v>1488</v>
      </c>
      <c r="O1514" s="31" t="e">
        <v>#N/A</v>
      </c>
      <c r="P1514" s="32" t="e">
        <v>#N/A</v>
      </c>
      <c r="R1514" s="28">
        <v>1488</v>
      </c>
      <c r="S1514" s="31">
        <v>5.5442455681721583</v>
      </c>
      <c r="T1514" s="31">
        <v>0.48215135931968689</v>
      </c>
      <c r="U1514" s="27">
        <v>10</v>
      </c>
    </row>
    <row r="1515" spans="14:21" ht="15" customHeight="1" x14ac:dyDescent="0.25">
      <c r="N1515" s="24">
        <v>1489</v>
      </c>
      <c r="O1515" s="31" t="e">
        <v>#N/A</v>
      </c>
      <c r="P1515" s="32" t="e">
        <v>#N/A</v>
      </c>
      <c r="R1515" s="28">
        <v>1489</v>
      </c>
      <c r="S1515" s="31">
        <v>5.553234986096439</v>
      </c>
      <c r="T1515" s="31">
        <v>0.48203057050704956</v>
      </c>
      <c r="U1515" s="27">
        <v>10</v>
      </c>
    </row>
    <row r="1516" spans="14:21" ht="15" customHeight="1" x14ac:dyDescent="0.25">
      <c r="N1516" s="24">
        <v>1490</v>
      </c>
      <c r="O1516" s="31" t="e">
        <v>#N/A</v>
      </c>
      <c r="P1516" s="32" t="e">
        <v>#N/A</v>
      </c>
      <c r="R1516" s="28">
        <v>1490</v>
      </c>
      <c r="S1516" s="31">
        <v>5.5546492049552656</v>
      </c>
      <c r="T1516" s="31">
        <v>0.48190981149673462</v>
      </c>
      <c r="U1516" s="27">
        <v>10</v>
      </c>
    </row>
    <row r="1517" spans="14:21" ht="15" customHeight="1" x14ac:dyDescent="0.25">
      <c r="N1517" s="24">
        <v>1491</v>
      </c>
      <c r="O1517" s="31" t="e">
        <v>#N/A</v>
      </c>
      <c r="P1517" s="32" t="e">
        <v>#N/A</v>
      </c>
      <c r="R1517" s="28">
        <v>1491</v>
      </c>
      <c r="S1517" s="31">
        <v>5.5546511576632636</v>
      </c>
      <c r="T1517" s="31">
        <v>0.48178908228874207</v>
      </c>
      <c r="U1517" s="27">
        <v>10</v>
      </c>
    </row>
    <row r="1518" spans="14:21" ht="15" customHeight="1" x14ac:dyDescent="0.25">
      <c r="N1518" s="24">
        <v>1492</v>
      </c>
      <c r="O1518" s="31" t="e">
        <v>#N/A</v>
      </c>
      <c r="P1518" s="32" t="e">
        <v>#N/A</v>
      </c>
      <c r="R1518" s="28">
        <v>1492</v>
      </c>
      <c r="S1518" s="31">
        <v>5.5446607863402457</v>
      </c>
      <c r="T1518" s="31">
        <v>0.4816683828830719</v>
      </c>
      <c r="U1518" s="27">
        <v>10</v>
      </c>
    </row>
    <row r="1519" spans="14:21" ht="15" customHeight="1" x14ac:dyDescent="0.25">
      <c r="N1519" s="24">
        <v>1493</v>
      </c>
      <c r="O1519" s="31" t="e">
        <v>#N/A</v>
      </c>
      <c r="P1519" s="32" t="e">
        <v>#N/A</v>
      </c>
      <c r="R1519" s="28">
        <v>1493</v>
      </c>
      <c r="S1519" s="31">
        <v>5.5446607863432957</v>
      </c>
      <c r="T1519" s="31">
        <v>0.48154771327972412</v>
      </c>
      <c r="U1519" s="27">
        <v>10</v>
      </c>
    </row>
    <row r="1520" spans="14:21" ht="15" customHeight="1" x14ac:dyDescent="0.25">
      <c r="N1520" s="24">
        <v>1494</v>
      </c>
      <c r="O1520" s="31" t="e">
        <v>#N/A</v>
      </c>
      <c r="P1520" s="32" t="e">
        <v>#N/A</v>
      </c>
      <c r="R1520" s="28">
        <v>1494</v>
      </c>
      <c r="S1520" s="31">
        <v>5.5456711012262625</v>
      </c>
      <c r="T1520" s="31">
        <v>0.48142707347869873</v>
      </c>
      <c r="U1520" s="27">
        <v>10</v>
      </c>
    </row>
    <row r="1521" spans="14:21" ht="15" customHeight="1" x14ac:dyDescent="0.25">
      <c r="N1521" s="24">
        <v>1495</v>
      </c>
      <c r="O1521" s="31" t="e">
        <v>#N/A</v>
      </c>
      <c r="P1521" s="32" t="e">
        <v>#N/A</v>
      </c>
      <c r="R1521" s="28">
        <v>1495</v>
      </c>
      <c r="S1521" s="31">
        <v>5.5456711052750194</v>
      </c>
      <c r="T1521" s="31">
        <v>0.48130646347999573</v>
      </c>
      <c r="U1521" s="27">
        <v>10</v>
      </c>
    </row>
    <row r="1522" spans="14:21" ht="15" customHeight="1" x14ac:dyDescent="0.25">
      <c r="N1522" s="24">
        <v>1496</v>
      </c>
      <c r="O1522" s="31" t="e">
        <v>#N/A</v>
      </c>
      <c r="P1522" s="32" t="e">
        <v>#N/A</v>
      </c>
      <c r="R1522" s="28">
        <v>1496</v>
      </c>
      <c r="S1522" s="31">
        <v>5.5456711052712189</v>
      </c>
      <c r="T1522" s="31">
        <v>0.48118588328361511</v>
      </c>
      <c r="U1522" s="27">
        <v>10</v>
      </c>
    </row>
    <row r="1523" spans="14:21" ht="15" customHeight="1" x14ac:dyDescent="0.25">
      <c r="N1523" s="24">
        <v>1497</v>
      </c>
      <c r="O1523" s="31" t="e">
        <v>#N/A</v>
      </c>
      <c r="P1523" s="32" t="e">
        <v>#N/A</v>
      </c>
      <c r="R1523" s="28">
        <v>1497</v>
      </c>
      <c r="S1523" s="31">
        <v>5.545671107369758</v>
      </c>
      <c r="T1523" s="31">
        <v>0.48106533288955688</v>
      </c>
      <c r="U1523" s="27">
        <v>10</v>
      </c>
    </row>
    <row r="1524" spans="14:21" ht="15" customHeight="1" x14ac:dyDescent="0.25">
      <c r="N1524" s="24">
        <v>1498</v>
      </c>
      <c r="O1524" s="31" t="e">
        <v>#N/A</v>
      </c>
      <c r="P1524" s="32" t="e">
        <v>#N/A</v>
      </c>
      <c r="R1524" s="28">
        <v>1498</v>
      </c>
      <c r="S1524" s="31">
        <v>5.5456711073713381</v>
      </c>
      <c r="T1524" s="31">
        <v>0.48094481229782104</v>
      </c>
      <c r="U1524" s="27">
        <v>10</v>
      </c>
    </row>
    <row r="1525" spans="14:21" ht="15" customHeight="1" x14ac:dyDescent="0.25">
      <c r="N1525" s="24">
        <v>1499</v>
      </c>
      <c r="O1525" s="31" t="e">
        <v>#N/A</v>
      </c>
      <c r="P1525" s="32" t="e">
        <v>#N/A</v>
      </c>
      <c r="R1525" s="28">
        <v>1499</v>
      </c>
      <c r="S1525" s="31">
        <v>5.5456711078351555</v>
      </c>
      <c r="T1525" s="31">
        <v>0.48082432150840759</v>
      </c>
      <c r="U1525" s="27">
        <v>10</v>
      </c>
    </row>
    <row r="1526" spans="14:21" ht="15" customHeight="1" x14ac:dyDescent="0.25">
      <c r="N1526" s="24">
        <v>1500</v>
      </c>
      <c r="O1526" s="31" t="e">
        <v>#N/A</v>
      </c>
      <c r="P1526" s="32" t="e">
        <v>#N/A</v>
      </c>
      <c r="R1526" s="28">
        <v>1500</v>
      </c>
      <c r="S1526" s="31">
        <v>5.5650945187101186</v>
      </c>
      <c r="T1526" s="31">
        <v>0.48070389032363892</v>
      </c>
      <c r="U1526" s="27">
        <v>10</v>
      </c>
    </row>
    <row r="1527" spans="14:21" ht="15" customHeight="1" x14ac:dyDescent="0.25">
      <c r="N1527" s="24">
        <v>1501</v>
      </c>
      <c r="O1527" s="31" t="e">
        <v>#N/A</v>
      </c>
      <c r="P1527" s="32" t="e">
        <v>#N/A</v>
      </c>
      <c r="R1527" s="28">
        <v>1501</v>
      </c>
      <c r="S1527" s="31">
        <v>5.5654168581443795</v>
      </c>
      <c r="T1527" s="31">
        <v>0.48058345913887024</v>
      </c>
      <c r="U1527" s="27">
        <v>10</v>
      </c>
    </row>
    <row r="1528" spans="14:21" ht="15" customHeight="1" x14ac:dyDescent="0.25">
      <c r="N1528" s="24">
        <v>1502</v>
      </c>
      <c r="O1528" s="31" t="e">
        <v>#N/A</v>
      </c>
      <c r="P1528" s="32" t="e">
        <v>#N/A</v>
      </c>
      <c r="R1528" s="28">
        <v>1502</v>
      </c>
      <c r="S1528" s="31">
        <v>5.5654168581444106</v>
      </c>
      <c r="T1528" s="31">
        <v>0.48046305775642395</v>
      </c>
      <c r="U1528" s="27">
        <v>10</v>
      </c>
    </row>
    <row r="1529" spans="14:21" ht="15" customHeight="1" x14ac:dyDescent="0.25">
      <c r="N1529" s="24">
        <v>1503</v>
      </c>
      <c r="O1529" s="31" t="e">
        <v>#N/A</v>
      </c>
      <c r="P1529" s="32" t="e">
        <v>#N/A</v>
      </c>
      <c r="R1529" s="28">
        <v>1503</v>
      </c>
      <c r="S1529" s="31">
        <v>5.5654168581479135</v>
      </c>
      <c r="T1529" s="31">
        <v>0.48034268617630005</v>
      </c>
      <c r="U1529" s="27">
        <v>10</v>
      </c>
    </row>
    <row r="1530" spans="14:21" ht="15" customHeight="1" x14ac:dyDescent="0.25">
      <c r="N1530" s="24">
        <v>1504</v>
      </c>
      <c r="O1530" s="31" t="e">
        <v>#N/A</v>
      </c>
      <c r="P1530" s="32" t="e">
        <v>#N/A</v>
      </c>
      <c r="R1530" s="28">
        <v>1504</v>
      </c>
      <c r="S1530" s="31">
        <v>5.5657649834277318</v>
      </c>
      <c r="T1530" s="31">
        <v>0.48022234439849854</v>
      </c>
      <c r="U1530" s="27">
        <v>10</v>
      </c>
    </row>
    <row r="1531" spans="14:21" ht="15" customHeight="1" x14ac:dyDescent="0.25">
      <c r="N1531" s="24">
        <v>1505</v>
      </c>
      <c r="O1531" s="31" t="e">
        <v>#N/A</v>
      </c>
      <c r="P1531" s="32" t="e">
        <v>#N/A</v>
      </c>
      <c r="R1531" s="28">
        <v>1505</v>
      </c>
      <c r="S1531" s="31">
        <v>5.56576498366704</v>
      </c>
      <c r="T1531" s="31">
        <v>0.48010203242301941</v>
      </c>
      <c r="U1531" s="27">
        <v>10</v>
      </c>
    </row>
    <row r="1532" spans="14:21" ht="15" customHeight="1" x14ac:dyDescent="0.25">
      <c r="N1532" s="24">
        <v>1506</v>
      </c>
      <c r="O1532" s="31" t="e">
        <v>#N/A</v>
      </c>
      <c r="P1532" s="32" t="e">
        <v>#N/A</v>
      </c>
      <c r="R1532" s="28">
        <v>1506</v>
      </c>
      <c r="S1532" s="31">
        <v>5.5657653120059463</v>
      </c>
      <c r="T1532" s="31">
        <v>0.47998178005218506</v>
      </c>
      <c r="U1532" s="27">
        <v>10</v>
      </c>
    </row>
    <row r="1533" spans="14:21" ht="15" customHeight="1" x14ac:dyDescent="0.25">
      <c r="N1533" s="24">
        <v>1507</v>
      </c>
      <c r="O1533" s="31" t="e">
        <v>#N/A</v>
      </c>
      <c r="P1533" s="32" t="e">
        <v>#N/A</v>
      </c>
      <c r="R1533" s="28">
        <v>1507</v>
      </c>
      <c r="S1533" s="31">
        <v>5.5663065482481917</v>
      </c>
      <c r="T1533" s="31">
        <v>0.47986152768135071</v>
      </c>
      <c r="U1533" s="27">
        <v>10</v>
      </c>
    </row>
    <row r="1534" spans="14:21" ht="15" customHeight="1" x14ac:dyDescent="0.25">
      <c r="N1534" s="24">
        <v>1508</v>
      </c>
      <c r="O1534" s="31" t="e">
        <v>#N/A</v>
      </c>
      <c r="P1534" s="32" t="e">
        <v>#N/A</v>
      </c>
      <c r="R1534" s="28">
        <v>1508</v>
      </c>
      <c r="S1534" s="31">
        <v>5.5855022531100316</v>
      </c>
      <c r="T1534" s="31">
        <v>0.47974130511283875</v>
      </c>
      <c r="U1534" s="27">
        <v>10</v>
      </c>
    </row>
    <row r="1535" spans="14:21" ht="15" customHeight="1" x14ac:dyDescent="0.25">
      <c r="N1535" s="24">
        <v>1509</v>
      </c>
      <c r="O1535" s="31" t="e">
        <v>#N/A</v>
      </c>
      <c r="P1535" s="32" t="e">
        <v>#N/A</v>
      </c>
      <c r="R1535" s="28">
        <v>1509</v>
      </c>
      <c r="S1535" s="31">
        <v>5.5855022531108505</v>
      </c>
      <c r="T1535" s="31">
        <v>0.47962111234664917</v>
      </c>
      <c r="U1535" s="27">
        <v>10</v>
      </c>
    </row>
    <row r="1536" spans="14:21" ht="15" customHeight="1" x14ac:dyDescent="0.25">
      <c r="N1536" s="24">
        <v>1510</v>
      </c>
      <c r="O1536" s="31" t="e">
        <v>#N/A</v>
      </c>
      <c r="P1536" s="32" t="e">
        <v>#N/A</v>
      </c>
      <c r="R1536" s="28">
        <v>1510</v>
      </c>
      <c r="S1536" s="31">
        <v>5.5855022777156167</v>
      </c>
      <c r="T1536" s="31">
        <v>0.47950097918510437</v>
      </c>
      <c r="U1536" s="27">
        <v>10</v>
      </c>
    </row>
    <row r="1537" spans="14:21" ht="15" customHeight="1" x14ac:dyDescent="0.25">
      <c r="N1537" s="24">
        <v>1511</v>
      </c>
      <c r="O1537" s="31" t="e">
        <v>#N/A</v>
      </c>
      <c r="P1537" s="32" t="e">
        <v>#N/A</v>
      </c>
      <c r="R1537" s="28">
        <v>1511</v>
      </c>
      <c r="S1537" s="31">
        <v>5.5855022777226839</v>
      </c>
      <c r="T1537" s="31">
        <v>0.47938084602355957</v>
      </c>
      <c r="U1537" s="27">
        <v>10</v>
      </c>
    </row>
    <row r="1538" spans="14:21" ht="15" customHeight="1" x14ac:dyDescent="0.25">
      <c r="N1538" s="24">
        <v>1512</v>
      </c>
      <c r="O1538" s="31" t="e">
        <v>#N/A</v>
      </c>
      <c r="P1538" s="32" t="e">
        <v>#N/A</v>
      </c>
      <c r="R1538" s="28">
        <v>1512</v>
      </c>
      <c r="S1538" s="31">
        <v>5.5855033183053528</v>
      </c>
      <c r="T1538" s="31">
        <v>0.47926074266433716</v>
      </c>
      <c r="U1538" s="27">
        <v>10</v>
      </c>
    </row>
    <row r="1539" spans="14:21" ht="15" customHeight="1" x14ac:dyDescent="0.25">
      <c r="N1539" s="24">
        <v>1513</v>
      </c>
      <c r="O1539" s="31" t="e">
        <v>#N/A</v>
      </c>
      <c r="P1539" s="32" t="e">
        <v>#N/A</v>
      </c>
      <c r="R1539" s="28">
        <v>1513</v>
      </c>
      <c r="S1539" s="31">
        <v>5.5855033183071701</v>
      </c>
      <c r="T1539" s="31">
        <v>0.47914066910743713</v>
      </c>
      <c r="U1539" s="27">
        <v>10</v>
      </c>
    </row>
    <row r="1540" spans="14:21" ht="15" customHeight="1" x14ac:dyDescent="0.25">
      <c r="N1540" s="24">
        <v>1514</v>
      </c>
      <c r="O1540" s="31" t="e">
        <v>#N/A</v>
      </c>
      <c r="P1540" s="32" t="e">
        <v>#N/A</v>
      </c>
      <c r="R1540" s="28">
        <v>1514</v>
      </c>
      <c r="S1540" s="31">
        <v>5.583813438207808</v>
      </c>
      <c r="T1540" s="31">
        <v>0.47902065515518188</v>
      </c>
      <c r="U1540" s="27">
        <v>10</v>
      </c>
    </row>
    <row r="1541" spans="14:21" ht="15" customHeight="1" x14ac:dyDescent="0.25">
      <c r="N1541" s="24">
        <v>1515</v>
      </c>
      <c r="O1541" s="31" t="e">
        <v>#N/A</v>
      </c>
      <c r="P1541" s="32" t="e">
        <v>#N/A</v>
      </c>
      <c r="R1541" s="28">
        <v>1515</v>
      </c>
      <c r="S1541" s="31">
        <v>5.5838381526737049</v>
      </c>
      <c r="T1541" s="31">
        <v>0.47890064120292664</v>
      </c>
      <c r="U1541" s="27">
        <v>10</v>
      </c>
    </row>
    <row r="1542" spans="14:21" ht="15" customHeight="1" x14ac:dyDescent="0.25">
      <c r="N1542" s="24">
        <v>1516</v>
      </c>
      <c r="O1542" s="31" t="e">
        <v>#N/A</v>
      </c>
      <c r="P1542" s="32" t="e">
        <v>#N/A</v>
      </c>
      <c r="R1542" s="28">
        <v>1516</v>
      </c>
      <c r="S1542" s="31">
        <v>5.5838381739460488</v>
      </c>
      <c r="T1542" s="31">
        <v>0.47878065705299377</v>
      </c>
      <c r="U1542" s="27">
        <v>10</v>
      </c>
    </row>
    <row r="1543" spans="14:21" ht="15" customHeight="1" x14ac:dyDescent="0.25">
      <c r="N1543" s="24">
        <v>1517</v>
      </c>
      <c r="O1543" s="31" t="e">
        <v>#N/A</v>
      </c>
      <c r="P1543" s="32" t="e">
        <v>#N/A</v>
      </c>
      <c r="R1543" s="28">
        <v>1517</v>
      </c>
      <c r="S1543" s="31">
        <v>5.5937529467385554</v>
      </c>
      <c r="T1543" s="31">
        <v>0.47866073250770569</v>
      </c>
      <c r="U1543" s="27">
        <v>10</v>
      </c>
    </row>
    <row r="1544" spans="14:21" ht="15" customHeight="1" x14ac:dyDescent="0.25">
      <c r="N1544" s="24">
        <v>1518</v>
      </c>
      <c r="O1544" s="31" t="e">
        <v>#N/A</v>
      </c>
      <c r="P1544" s="32" t="e">
        <v>#N/A</v>
      </c>
      <c r="R1544" s="28">
        <v>1518</v>
      </c>
      <c r="S1544" s="31">
        <v>5.5937531169395713</v>
      </c>
      <c r="T1544" s="31">
        <v>0.4785408079624176</v>
      </c>
      <c r="U1544" s="27">
        <v>10</v>
      </c>
    </row>
    <row r="1545" spans="14:21" ht="15" customHeight="1" x14ac:dyDescent="0.25">
      <c r="N1545" s="24">
        <v>1519</v>
      </c>
      <c r="O1545" s="31" t="e">
        <v>#N/A</v>
      </c>
      <c r="P1545" s="32" t="e">
        <v>#N/A</v>
      </c>
      <c r="R1545" s="28">
        <v>1519</v>
      </c>
      <c r="S1545" s="31">
        <v>5.5937531169375623</v>
      </c>
      <c r="T1545" s="31">
        <v>0.4784209132194519</v>
      </c>
      <c r="U1545" s="27">
        <v>10</v>
      </c>
    </row>
    <row r="1546" spans="14:21" ht="15" customHeight="1" x14ac:dyDescent="0.25">
      <c r="N1546" s="24">
        <v>1520</v>
      </c>
      <c r="O1546" s="31" t="e">
        <v>#N/A</v>
      </c>
      <c r="P1546" s="32" t="e">
        <v>#N/A</v>
      </c>
      <c r="R1546" s="28">
        <v>1520</v>
      </c>
      <c r="S1546" s="31">
        <v>5.5937531280118487</v>
      </c>
      <c r="T1546" s="31">
        <v>0.47830107808113098</v>
      </c>
      <c r="U1546" s="27">
        <v>10</v>
      </c>
    </row>
    <row r="1547" spans="14:21" ht="15" customHeight="1" x14ac:dyDescent="0.25">
      <c r="N1547" s="24">
        <v>1521</v>
      </c>
      <c r="O1547" s="31" t="e">
        <v>#N/A</v>
      </c>
      <c r="P1547" s="32" t="e">
        <v>#N/A</v>
      </c>
      <c r="R1547" s="28">
        <v>1521</v>
      </c>
      <c r="S1547" s="31">
        <v>5.5904463283885981</v>
      </c>
      <c r="T1547" s="31">
        <v>0.47818124294281006</v>
      </c>
      <c r="U1547" s="27">
        <v>10</v>
      </c>
    </row>
    <row r="1548" spans="14:21" ht="15" customHeight="1" x14ac:dyDescent="0.25">
      <c r="N1548" s="24">
        <v>1522</v>
      </c>
      <c r="O1548" s="31" t="e">
        <v>#N/A</v>
      </c>
      <c r="P1548" s="32" t="e">
        <v>#N/A</v>
      </c>
      <c r="R1548" s="28">
        <v>1522</v>
      </c>
      <c r="S1548" s="31">
        <v>5.5978675157038698</v>
      </c>
      <c r="T1548" s="31">
        <v>0.47806143760681152</v>
      </c>
      <c r="U1548" s="27">
        <v>10</v>
      </c>
    </row>
    <row r="1549" spans="14:21" ht="15" customHeight="1" x14ac:dyDescent="0.25">
      <c r="N1549" s="24">
        <v>1523</v>
      </c>
      <c r="O1549" s="31" t="e">
        <v>#N/A</v>
      </c>
      <c r="P1549" s="32" t="e">
        <v>#N/A</v>
      </c>
      <c r="R1549" s="28">
        <v>1523</v>
      </c>
      <c r="S1549" s="31">
        <v>5.596342150674702</v>
      </c>
      <c r="T1549" s="31">
        <v>0.47794169187545776</v>
      </c>
      <c r="U1549" s="27">
        <v>10</v>
      </c>
    </row>
    <row r="1550" spans="14:21" ht="15" customHeight="1" x14ac:dyDescent="0.25">
      <c r="N1550" s="24">
        <v>1524</v>
      </c>
      <c r="O1550" s="31" t="e">
        <v>#N/A</v>
      </c>
      <c r="P1550" s="32" t="e">
        <v>#N/A</v>
      </c>
      <c r="R1550" s="28">
        <v>1524</v>
      </c>
      <c r="S1550" s="31">
        <v>5.5963421506751247</v>
      </c>
      <c r="T1550" s="31">
        <v>0.477821946144104</v>
      </c>
      <c r="U1550" s="27">
        <v>10</v>
      </c>
    </row>
    <row r="1551" spans="14:21" ht="15" customHeight="1" x14ac:dyDescent="0.25">
      <c r="N1551" s="24">
        <v>1525</v>
      </c>
      <c r="O1551" s="31" t="e">
        <v>#N/A</v>
      </c>
      <c r="P1551" s="32" t="e">
        <v>#N/A</v>
      </c>
      <c r="R1551" s="28">
        <v>1525</v>
      </c>
      <c r="S1551" s="31">
        <v>5.6014747067770321</v>
      </c>
      <c r="T1551" s="31">
        <v>0.47770226001739502</v>
      </c>
      <c r="U1551" s="27">
        <v>10</v>
      </c>
    </row>
    <row r="1552" spans="14:21" ht="15" customHeight="1" x14ac:dyDescent="0.25">
      <c r="N1552" s="24">
        <v>1526</v>
      </c>
      <c r="O1552" s="31" t="e">
        <v>#N/A</v>
      </c>
      <c r="P1552" s="32" t="e">
        <v>#N/A</v>
      </c>
      <c r="R1552" s="28">
        <v>1526</v>
      </c>
      <c r="S1552" s="31">
        <v>5.6270086828573946</v>
      </c>
      <c r="T1552" s="31">
        <v>0.47758257389068604</v>
      </c>
      <c r="U1552" s="27">
        <v>10</v>
      </c>
    </row>
    <row r="1553" spans="14:21" ht="15" customHeight="1" x14ac:dyDescent="0.25">
      <c r="N1553" s="24">
        <v>1527</v>
      </c>
      <c r="O1553" s="31" t="e">
        <v>#N/A</v>
      </c>
      <c r="P1553" s="32" t="e">
        <v>#N/A</v>
      </c>
      <c r="R1553" s="28">
        <v>1527</v>
      </c>
      <c r="S1553" s="31">
        <v>5.6271750738378632</v>
      </c>
      <c r="T1553" s="31">
        <v>0.47746291756629944</v>
      </c>
      <c r="U1553" s="27">
        <v>10</v>
      </c>
    </row>
    <row r="1554" spans="14:21" ht="15" customHeight="1" x14ac:dyDescent="0.25">
      <c r="N1554" s="24">
        <v>1528</v>
      </c>
      <c r="O1554" s="31" t="e">
        <v>#N/A</v>
      </c>
      <c r="P1554" s="32" t="e">
        <v>#N/A</v>
      </c>
      <c r="R1554" s="28">
        <v>1528</v>
      </c>
      <c r="S1554" s="31">
        <v>5.6371397332677331</v>
      </c>
      <c r="T1554" s="31">
        <v>0.47734332084655762</v>
      </c>
      <c r="U1554" s="27">
        <v>10</v>
      </c>
    </row>
    <row r="1555" spans="14:21" ht="15" customHeight="1" x14ac:dyDescent="0.25">
      <c r="N1555" s="24">
        <v>1529</v>
      </c>
      <c r="O1555" s="31" t="e">
        <v>#N/A</v>
      </c>
      <c r="P1555" s="32" t="e">
        <v>#N/A</v>
      </c>
      <c r="R1555" s="28">
        <v>1529</v>
      </c>
      <c r="S1555" s="31">
        <v>5.6363869022675024</v>
      </c>
      <c r="T1555" s="31">
        <v>0.4772237241268158</v>
      </c>
      <c r="U1555" s="27">
        <v>10</v>
      </c>
    </row>
    <row r="1556" spans="14:21" ht="15" customHeight="1" x14ac:dyDescent="0.25">
      <c r="N1556" s="24">
        <v>1530</v>
      </c>
      <c r="O1556" s="31" t="e">
        <v>#N/A</v>
      </c>
      <c r="P1556" s="32" t="e">
        <v>#N/A</v>
      </c>
      <c r="R1556" s="28">
        <v>1530</v>
      </c>
      <c r="S1556" s="31">
        <v>5.6363869022684456</v>
      </c>
      <c r="T1556" s="31">
        <v>0.47710418701171875</v>
      </c>
      <c r="U1556" s="27">
        <v>10</v>
      </c>
    </row>
    <row r="1557" spans="14:21" ht="15" customHeight="1" x14ac:dyDescent="0.25">
      <c r="N1557" s="24">
        <v>1531</v>
      </c>
      <c r="O1557" s="31" t="e">
        <v>#N/A</v>
      </c>
      <c r="P1557" s="32" t="e">
        <v>#N/A</v>
      </c>
      <c r="R1557" s="28">
        <v>1531</v>
      </c>
      <c r="S1557" s="31">
        <v>5.636493058484362</v>
      </c>
      <c r="T1557" s="31">
        <v>0.4769846498966217</v>
      </c>
      <c r="U1557" s="27">
        <v>10</v>
      </c>
    </row>
    <row r="1558" spans="14:21" ht="15" customHeight="1" x14ac:dyDescent="0.25">
      <c r="N1558" s="24">
        <v>1532</v>
      </c>
      <c r="O1558" s="31" t="e">
        <v>#N/A</v>
      </c>
      <c r="P1558" s="32" t="e">
        <v>#N/A</v>
      </c>
      <c r="R1558" s="28">
        <v>1532</v>
      </c>
      <c r="S1558" s="31">
        <v>5.6503425346766223</v>
      </c>
      <c r="T1558" s="31">
        <v>0.47686514258384705</v>
      </c>
      <c r="U1558" s="27">
        <v>10</v>
      </c>
    </row>
    <row r="1559" spans="14:21" ht="15" customHeight="1" x14ac:dyDescent="0.25">
      <c r="N1559" s="24">
        <v>1533</v>
      </c>
      <c r="O1559" s="31" t="e">
        <v>#N/A</v>
      </c>
      <c r="P1559" s="32" t="e">
        <v>#N/A</v>
      </c>
      <c r="R1559" s="28">
        <v>1533</v>
      </c>
      <c r="S1559" s="31">
        <v>5.6504454503273047</v>
      </c>
      <c r="T1559" s="31">
        <v>0.47674569487571716</v>
      </c>
      <c r="U1559" s="27">
        <v>10</v>
      </c>
    </row>
    <row r="1560" spans="14:21" ht="15" customHeight="1" x14ac:dyDescent="0.25">
      <c r="N1560" s="24">
        <v>1534</v>
      </c>
      <c r="O1560" s="31" t="e">
        <v>#N/A</v>
      </c>
      <c r="P1560" s="32" t="e">
        <v>#N/A</v>
      </c>
      <c r="R1560" s="28">
        <v>1534</v>
      </c>
      <c r="S1560" s="31">
        <v>5.649925239333303</v>
      </c>
      <c r="T1560" s="31">
        <v>0.47662624716758728</v>
      </c>
      <c r="U1560" s="27">
        <v>10</v>
      </c>
    </row>
    <row r="1561" spans="14:21" ht="15" customHeight="1" x14ac:dyDescent="0.25">
      <c r="N1561" s="24">
        <v>1535</v>
      </c>
      <c r="O1561" s="31" t="e">
        <v>#N/A</v>
      </c>
      <c r="P1561" s="32" t="e">
        <v>#N/A</v>
      </c>
      <c r="R1561" s="28">
        <v>1535</v>
      </c>
      <c r="S1561" s="31">
        <v>5.649935398017119</v>
      </c>
      <c r="T1561" s="31">
        <v>0.47650685906410217</v>
      </c>
      <c r="U1561" s="27">
        <v>10</v>
      </c>
    </row>
    <row r="1562" spans="14:21" ht="15" customHeight="1" x14ac:dyDescent="0.25">
      <c r="N1562" s="24">
        <v>1536</v>
      </c>
      <c r="O1562" s="31" t="e">
        <v>#N/A</v>
      </c>
      <c r="P1562" s="32" t="e">
        <v>#N/A</v>
      </c>
      <c r="R1562" s="28">
        <v>1536</v>
      </c>
      <c r="S1562" s="31">
        <v>5.6499353980207818</v>
      </c>
      <c r="T1562" s="31">
        <v>0.47638747096061707</v>
      </c>
      <c r="U1562" s="27">
        <v>10</v>
      </c>
    </row>
    <row r="1563" spans="14:21" ht="15" customHeight="1" x14ac:dyDescent="0.25">
      <c r="N1563" s="24">
        <v>1537</v>
      </c>
      <c r="O1563" s="31" t="e">
        <v>#N/A</v>
      </c>
      <c r="P1563" s="32" t="e">
        <v>#N/A</v>
      </c>
      <c r="R1563" s="28">
        <v>1537</v>
      </c>
      <c r="S1563" s="31">
        <v>5.6503793158688413</v>
      </c>
      <c r="T1563" s="31">
        <v>0.47626814246177673</v>
      </c>
      <c r="U1563" s="27">
        <v>10</v>
      </c>
    </row>
    <row r="1564" spans="14:21" ht="15" customHeight="1" x14ac:dyDescent="0.25">
      <c r="N1564" s="24">
        <v>1538</v>
      </c>
      <c r="O1564" s="31" t="e">
        <v>#N/A</v>
      </c>
      <c r="P1564" s="32" t="e">
        <v>#N/A</v>
      </c>
      <c r="R1564" s="28">
        <v>1538</v>
      </c>
      <c r="S1564" s="31">
        <v>5.650450399691791</v>
      </c>
      <c r="T1564" s="31">
        <v>0.4761488139629364</v>
      </c>
      <c r="U1564" s="27">
        <v>10</v>
      </c>
    </row>
    <row r="1565" spans="14:21" ht="15" customHeight="1" x14ac:dyDescent="0.25">
      <c r="N1565" s="24">
        <v>1539</v>
      </c>
      <c r="O1565" s="31" t="e">
        <v>#N/A</v>
      </c>
      <c r="P1565" s="32" t="e">
        <v>#N/A</v>
      </c>
      <c r="R1565" s="28">
        <v>1539</v>
      </c>
      <c r="S1565" s="31">
        <v>5.651453926558176</v>
      </c>
      <c r="T1565" s="31">
        <v>0.47602951526641846</v>
      </c>
      <c r="U1565" s="27">
        <v>10</v>
      </c>
    </row>
    <row r="1566" spans="14:21" ht="15" customHeight="1" x14ac:dyDescent="0.25">
      <c r="N1566" s="24">
        <v>1540</v>
      </c>
      <c r="O1566" s="31" t="e">
        <v>#N/A</v>
      </c>
      <c r="P1566" s="32" t="e">
        <v>#N/A</v>
      </c>
      <c r="R1566" s="28">
        <v>1540</v>
      </c>
      <c r="S1566" s="31">
        <v>5.6514539265645825</v>
      </c>
      <c r="T1566" s="31">
        <v>0.47591027617454529</v>
      </c>
      <c r="U1566" s="27">
        <v>10</v>
      </c>
    </row>
    <row r="1567" spans="14:21" ht="15" customHeight="1" x14ac:dyDescent="0.25">
      <c r="N1567" s="24">
        <v>1541</v>
      </c>
      <c r="O1567" s="31" t="e">
        <v>#N/A</v>
      </c>
      <c r="P1567" s="32" t="e">
        <v>#N/A</v>
      </c>
      <c r="R1567" s="28">
        <v>1541</v>
      </c>
      <c r="S1567" s="31">
        <v>5.6475111279306809</v>
      </c>
      <c r="T1567" s="31">
        <v>0.47579103708267212</v>
      </c>
      <c r="U1567" s="27">
        <v>10</v>
      </c>
    </row>
    <row r="1568" spans="14:21" ht="15" customHeight="1" x14ac:dyDescent="0.25">
      <c r="N1568" s="24">
        <v>1542</v>
      </c>
      <c r="O1568" s="31" t="e">
        <v>#N/A</v>
      </c>
      <c r="P1568" s="32" t="e">
        <v>#N/A</v>
      </c>
      <c r="R1568" s="28">
        <v>1542</v>
      </c>
      <c r="S1568" s="31">
        <v>5.6510676978694701</v>
      </c>
      <c r="T1568" s="31">
        <v>0.47567185759544373</v>
      </c>
      <c r="U1568" s="27">
        <v>10</v>
      </c>
    </row>
    <row r="1569" spans="14:21" ht="15" customHeight="1" x14ac:dyDescent="0.25">
      <c r="N1569" s="24">
        <v>1543</v>
      </c>
      <c r="O1569" s="31" t="e">
        <v>#N/A</v>
      </c>
      <c r="P1569" s="32" t="e">
        <v>#N/A</v>
      </c>
      <c r="R1569" s="28">
        <v>1543</v>
      </c>
      <c r="S1569" s="31">
        <v>5.6584801196209504</v>
      </c>
      <c r="T1569" s="31">
        <v>0.47555267810821533</v>
      </c>
      <c r="U1569" s="27">
        <v>10</v>
      </c>
    </row>
    <row r="1570" spans="14:21" ht="15" customHeight="1" x14ac:dyDescent="0.25">
      <c r="N1570" s="24">
        <v>1544</v>
      </c>
      <c r="O1570" s="31" t="e">
        <v>#N/A</v>
      </c>
      <c r="P1570" s="32" t="e">
        <v>#N/A</v>
      </c>
      <c r="R1570" s="28">
        <v>1544</v>
      </c>
      <c r="S1570" s="31">
        <v>5.6628067780654128</v>
      </c>
      <c r="T1570" s="31">
        <v>0.47543355822563171</v>
      </c>
      <c r="U1570" s="27">
        <v>10</v>
      </c>
    </row>
    <row r="1571" spans="14:21" ht="15" customHeight="1" x14ac:dyDescent="0.25">
      <c r="N1571" s="24">
        <v>1545</v>
      </c>
      <c r="O1571" s="31" t="e">
        <v>#N/A</v>
      </c>
      <c r="P1571" s="32" t="e">
        <v>#N/A</v>
      </c>
      <c r="R1571" s="28">
        <v>1545</v>
      </c>
      <c r="S1571" s="31">
        <v>5.6647675919303833</v>
      </c>
      <c r="T1571" s="31">
        <v>0.4753144383430481</v>
      </c>
      <c r="U1571" s="27">
        <v>10</v>
      </c>
    </row>
    <row r="1572" spans="14:21" ht="15" customHeight="1" x14ac:dyDescent="0.25">
      <c r="N1572" s="24">
        <v>1546</v>
      </c>
      <c r="O1572" s="31" t="e">
        <v>#N/A</v>
      </c>
      <c r="P1572" s="32" t="e">
        <v>#N/A</v>
      </c>
      <c r="R1572" s="28">
        <v>1546</v>
      </c>
      <c r="S1572" s="31">
        <v>5.6647675920430718</v>
      </c>
      <c r="T1572" s="31">
        <v>0.47519537806510925</v>
      </c>
      <c r="U1572" s="27">
        <v>10</v>
      </c>
    </row>
    <row r="1573" spans="14:21" ht="15" customHeight="1" x14ac:dyDescent="0.25">
      <c r="N1573" s="24">
        <v>1547</v>
      </c>
      <c r="O1573" s="31" t="e">
        <v>#N/A</v>
      </c>
      <c r="P1573" s="32" t="e">
        <v>#N/A</v>
      </c>
      <c r="R1573" s="28">
        <v>1547</v>
      </c>
      <c r="S1573" s="31">
        <v>5.6649977840777339</v>
      </c>
      <c r="T1573" s="31">
        <v>0.47507631778717041</v>
      </c>
      <c r="U1573" s="27">
        <v>10</v>
      </c>
    </row>
    <row r="1574" spans="14:21" ht="15" customHeight="1" x14ac:dyDescent="0.25">
      <c r="N1574" s="24">
        <v>1548</v>
      </c>
      <c r="O1574" s="31" t="e">
        <v>#N/A</v>
      </c>
      <c r="P1574" s="32" t="e">
        <v>#N/A</v>
      </c>
      <c r="R1574" s="28">
        <v>1548</v>
      </c>
      <c r="S1574" s="31">
        <v>5.6650349843991883</v>
      </c>
      <c r="T1574" s="31">
        <v>0.47495731711387634</v>
      </c>
      <c r="U1574" s="27">
        <v>10</v>
      </c>
    </row>
    <row r="1575" spans="14:21" ht="15" customHeight="1" x14ac:dyDescent="0.25">
      <c r="N1575" s="24">
        <v>1549</v>
      </c>
      <c r="O1575" s="31" t="e">
        <v>#N/A</v>
      </c>
      <c r="P1575" s="32" t="e">
        <v>#N/A</v>
      </c>
      <c r="R1575" s="28">
        <v>1549</v>
      </c>
      <c r="S1575" s="31">
        <v>5.6650478220242046</v>
      </c>
      <c r="T1575" s="31">
        <v>0.47483831644058228</v>
      </c>
      <c r="U1575" s="27">
        <v>10</v>
      </c>
    </row>
    <row r="1576" spans="14:21" ht="15" customHeight="1" x14ac:dyDescent="0.25">
      <c r="N1576" s="24">
        <v>1550</v>
      </c>
      <c r="O1576" s="31" t="e">
        <v>#N/A</v>
      </c>
      <c r="P1576" s="32" t="e">
        <v>#N/A</v>
      </c>
      <c r="R1576" s="28">
        <v>1550</v>
      </c>
      <c r="S1576" s="31">
        <v>5.6628922533506554</v>
      </c>
      <c r="T1576" s="31">
        <v>0.4747193455696106</v>
      </c>
      <c r="U1576" s="27">
        <v>10</v>
      </c>
    </row>
    <row r="1577" spans="14:21" ht="15" customHeight="1" x14ac:dyDescent="0.25">
      <c r="N1577" s="24">
        <v>1551</v>
      </c>
      <c r="O1577" s="31" t="e">
        <v>#N/A</v>
      </c>
      <c r="P1577" s="32" t="e">
        <v>#N/A</v>
      </c>
      <c r="R1577" s="28">
        <v>1551</v>
      </c>
      <c r="S1577" s="31">
        <v>5.6714348064613143</v>
      </c>
      <c r="T1577" s="31">
        <v>0.47460043430328369</v>
      </c>
      <c r="U1577" s="27">
        <v>10</v>
      </c>
    </row>
    <row r="1578" spans="14:21" ht="15" customHeight="1" x14ac:dyDescent="0.25">
      <c r="N1578" s="24">
        <v>1552</v>
      </c>
      <c r="O1578" s="31" t="e">
        <v>#N/A</v>
      </c>
      <c r="P1578" s="32" t="e">
        <v>#N/A</v>
      </c>
      <c r="R1578" s="28">
        <v>1552</v>
      </c>
      <c r="S1578" s="31">
        <v>5.67145434771537</v>
      </c>
      <c r="T1578" s="31">
        <v>0.47448152303695679</v>
      </c>
      <c r="U1578" s="27">
        <v>10</v>
      </c>
    </row>
    <row r="1579" spans="14:21" ht="15" customHeight="1" x14ac:dyDescent="0.25">
      <c r="N1579" s="24">
        <v>1553</v>
      </c>
      <c r="O1579" s="31" t="e">
        <v>#N/A</v>
      </c>
      <c r="P1579" s="32" t="e">
        <v>#N/A</v>
      </c>
      <c r="R1579" s="28">
        <v>1553</v>
      </c>
      <c r="S1579" s="31">
        <v>5.6766392783132797</v>
      </c>
      <c r="T1579" s="31">
        <v>0.47436267137527466</v>
      </c>
      <c r="U1579" s="27">
        <v>10</v>
      </c>
    </row>
    <row r="1580" spans="14:21" ht="15" customHeight="1" x14ac:dyDescent="0.25">
      <c r="N1580" s="24">
        <v>1554</v>
      </c>
      <c r="O1580" s="31" t="e">
        <v>#N/A</v>
      </c>
      <c r="P1580" s="32" t="e">
        <v>#N/A</v>
      </c>
      <c r="R1580" s="28">
        <v>1554</v>
      </c>
      <c r="S1580" s="31">
        <v>5.6789791692148519</v>
      </c>
      <c r="T1580" s="31">
        <v>0.47424381971359253</v>
      </c>
      <c r="U1580" s="27">
        <v>10</v>
      </c>
    </row>
    <row r="1581" spans="14:21" ht="15" customHeight="1" x14ac:dyDescent="0.25">
      <c r="N1581" s="24">
        <v>1555</v>
      </c>
      <c r="O1581" s="31" t="e">
        <v>#N/A</v>
      </c>
      <c r="P1581" s="32" t="e">
        <v>#N/A</v>
      </c>
      <c r="R1581" s="28">
        <v>1555</v>
      </c>
      <c r="S1581" s="31">
        <v>5.680229210246444</v>
      </c>
      <c r="T1581" s="31">
        <v>0.47412502765655518</v>
      </c>
      <c r="U1581" s="27">
        <v>10</v>
      </c>
    </row>
    <row r="1582" spans="14:21" ht="15" customHeight="1" x14ac:dyDescent="0.25">
      <c r="N1582" s="24">
        <v>1556</v>
      </c>
      <c r="O1582" s="31" t="e">
        <v>#N/A</v>
      </c>
      <c r="P1582" s="32" t="e">
        <v>#N/A</v>
      </c>
      <c r="R1582" s="28">
        <v>1556</v>
      </c>
      <c r="S1582" s="31">
        <v>5.6802359753252345</v>
      </c>
      <c r="T1582" s="31">
        <v>0.47400623559951782</v>
      </c>
      <c r="U1582" s="27">
        <v>10</v>
      </c>
    </row>
    <row r="1583" spans="14:21" ht="15" customHeight="1" x14ac:dyDescent="0.25">
      <c r="N1583" s="24">
        <v>1557</v>
      </c>
      <c r="O1583" s="31" t="e">
        <v>#N/A</v>
      </c>
      <c r="P1583" s="32" t="e">
        <v>#N/A</v>
      </c>
      <c r="R1583" s="28">
        <v>1557</v>
      </c>
      <c r="S1583" s="31">
        <v>5.680537941556139</v>
      </c>
      <c r="T1583" s="31">
        <v>0.47388750314712524</v>
      </c>
      <c r="U1583" s="27">
        <v>10</v>
      </c>
    </row>
    <row r="1584" spans="14:21" ht="15" customHeight="1" x14ac:dyDescent="0.25">
      <c r="N1584" s="24">
        <v>1558</v>
      </c>
      <c r="O1584" s="31" t="e">
        <v>#N/A</v>
      </c>
      <c r="P1584" s="32" t="e">
        <v>#N/A</v>
      </c>
      <c r="R1584" s="28">
        <v>1558</v>
      </c>
      <c r="S1584" s="31">
        <v>5.6931106557836317</v>
      </c>
      <c r="T1584" s="31">
        <v>0.47376877069473267</v>
      </c>
      <c r="U1584" s="27">
        <v>10</v>
      </c>
    </row>
    <row r="1585" spans="14:21" ht="15" customHeight="1" x14ac:dyDescent="0.25">
      <c r="N1585" s="24">
        <v>1559</v>
      </c>
      <c r="O1585" s="31" t="e">
        <v>#N/A</v>
      </c>
      <c r="P1585" s="32" t="e">
        <v>#N/A</v>
      </c>
      <c r="R1585" s="28">
        <v>1559</v>
      </c>
      <c r="S1585" s="31">
        <v>5.6931106557997051</v>
      </c>
      <c r="T1585" s="31">
        <v>0.47365009784698486</v>
      </c>
      <c r="U1585" s="27">
        <v>10</v>
      </c>
    </row>
    <row r="1586" spans="14:21" ht="15" customHeight="1" x14ac:dyDescent="0.25">
      <c r="N1586" s="24">
        <v>1560</v>
      </c>
      <c r="O1586" s="31" t="e">
        <v>#N/A</v>
      </c>
      <c r="P1586" s="32" t="e">
        <v>#N/A</v>
      </c>
      <c r="R1586" s="28">
        <v>1560</v>
      </c>
      <c r="S1586" s="31">
        <v>5.6931106558001963</v>
      </c>
      <c r="T1586" s="31">
        <v>0.47353142499923706</v>
      </c>
      <c r="U1586" s="27">
        <v>10</v>
      </c>
    </row>
    <row r="1587" spans="14:21" ht="15" customHeight="1" x14ac:dyDescent="0.25">
      <c r="N1587" s="24">
        <v>1561</v>
      </c>
      <c r="O1587" s="31" t="e">
        <v>#N/A</v>
      </c>
      <c r="P1587" s="32" t="e">
        <v>#N/A</v>
      </c>
      <c r="R1587" s="28">
        <v>1561</v>
      </c>
      <c r="S1587" s="31">
        <v>5.6931106558086499</v>
      </c>
      <c r="T1587" s="31">
        <v>0.47341281175613403</v>
      </c>
      <c r="U1587" s="27">
        <v>10</v>
      </c>
    </row>
    <row r="1588" spans="14:21" ht="15" customHeight="1" x14ac:dyDescent="0.25">
      <c r="N1588" s="24">
        <v>1562</v>
      </c>
      <c r="O1588" s="31" t="e">
        <v>#N/A</v>
      </c>
      <c r="P1588" s="32" t="e">
        <v>#N/A</v>
      </c>
      <c r="R1588" s="28">
        <v>1562</v>
      </c>
      <c r="S1588" s="31">
        <v>5.6920107315165476</v>
      </c>
      <c r="T1588" s="31">
        <v>0.47329419851303101</v>
      </c>
      <c r="U1588" s="27">
        <v>10</v>
      </c>
    </row>
    <row r="1589" spans="14:21" ht="15" customHeight="1" x14ac:dyDescent="0.25">
      <c r="N1589" s="24">
        <v>1563</v>
      </c>
      <c r="O1589" s="31" t="e">
        <v>#N/A</v>
      </c>
      <c r="P1589" s="32" t="e">
        <v>#N/A</v>
      </c>
      <c r="R1589" s="28">
        <v>1563</v>
      </c>
      <c r="S1589" s="31">
        <v>5.6926276731821224</v>
      </c>
      <c r="T1589" s="31">
        <v>0.47317561507225037</v>
      </c>
      <c r="U1589" s="27">
        <v>10</v>
      </c>
    </row>
    <row r="1590" spans="14:21" ht="15" customHeight="1" x14ac:dyDescent="0.25">
      <c r="N1590" s="24">
        <v>1564</v>
      </c>
      <c r="O1590" s="31" t="e">
        <v>#N/A</v>
      </c>
      <c r="P1590" s="32" t="e">
        <v>#N/A</v>
      </c>
      <c r="R1590" s="28">
        <v>1564</v>
      </c>
      <c r="S1590" s="31">
        <v>5.6942372503154077</v>
      </c>
      <c r="T1590" s="31">
        <v>0.4730570912361145</v>
      </c>
      <c r="U1590" s="27">
        <v>10</v>
      </c>
    </row>
    <row r="1591" spans="14:21" ht="15" customHeight="1" x14ac:dyDescent="0.25">
      <c r="N1591" s="24">
        <v>1565</v>
      </c>
      <c r="O1591" s="31" t="e">
        <v>#N/A</v>
      </c>
      <c r="P1591" s="32" t="e">
        <v>#N/A</v>
      </c>
      <c r="R1591" s="28">
        <v>1565</v>
      </c>
      <c r="S1591" s="31">
        <v>5.6942378531828233</v>
      </c>
      <c r="T1591" s="31">
        <v>0.47293856739997864</v>
      </c>
      <c r="U1591" s="27">
        <v>10</v>
      </c>
    </row>
    <row r="1592" spans="14:21" ht="15" customHeight="1" x14ac:dyDescent="0.25">
      <c r="N1592" s="24">
        <v>1566</v>
      </c>
      <c r="O1592" s="31" t="e">
        <v>#N/A</v>
      </c>
      <c r="P1592" s="32" t="e">
        <v>#N/A</v>
      </c>
      <c r="R1592" s="28">
        <v>1566</v>
      </c>
      <c r="S1592" s="31">
        <v>5.6981869803137135</v>
      </c>
      <c r="T1592" s="31">
        <v>0.47282010316848755</v>
      </c>
      <c r="U1592" s="27">
        <v>10</v>
      </c>
    </row>
    <row r="1593" spans="14:21" ht="15" customHeight="1" x14ac:dyDescent="0.25">
      <c r="N1593" s="24">
        <v>1567</v>
      </c>
      <c r="O1593" s="31" t="e">
        <v>#N/A</v>
      </c>
      <c r="P1593" s="32" t="e">
        <v>#N/A</v>
      </c>
      <c r="R1593" s="28">
        <v>1567</v>
      </c>
      <c r="S1593" s="31">
        <v>5.6974401098054166</v>
      </c>
      <c r="T1593" s="31">
        <v>0.47270163893699646</v>
      </c>
      <c r="U1593" s="27">
        <v>10</v>
      </c>
    </row>
    <row r="1594" spans="14:21" ht="15" customHeight="1" x14ac:dyDescent="0.25">
      <c r="N1594" s="24">
        <v>1568</v>
      </c>
      <c r="O1594" s="31" t="e">
        <v>#N/A</v>
      </c>
      <c r="P1594" s="32" t="e">
        <v>#N/A</v>
      </c>
      <c r="R1594" s="28">
        <v>1568</v>
      </c>
      <c r="S1594" s="31">
        <v>5.6974401098069798</v>
      </c>
      <c r="T1594" s="31">
        <v>0.47258323431015015</v>
      </c>
      <c r="U1594" s="27">
        <v>10</v>
      </c>
    </row>
    <row r="1595" spans="14:21" ht="15" customHeight="1" x14ac:dyDescent="0.25">
      <c r="N1595" s="24">
        <v>1569</v>
      </c>
      <c r="O1595" s="31" t="e">
        <v>#N/A</v>
      </c>
      <c r="P1595" s="32" t="e">
        <v>#N/A</v>
      </c>
      <c r="R1595" s="28">
        <v>1569</v>
      </c>
      <c r="S1595" s="31">
        <v>5.6974401155128147</v>
      </c>
      <c r="T1595" s="31">
        <v>0.47246482968330383</v>
      </c>
      <c r="U1595" s="27">
        <v>10</v>
      </c>
    </row>
    <row r="1596" spans="14:21" ht="15" customHeight="1" x14ac:dyDescent="0.25">
      <c r="N1596" s="24">
        <v>1570</v>
      </c>
      <c r="O1596" s="31" t="e">
        <v>#N/A</v>
      </c>
      <c r="P1596" s="32" t="e">
        <v>#N/A</v>
      </c>
      <c r="R1596" s="28">
        <v>1570</v>
      </c>
      <c r="S1596" s="31">
        <v>5.6974453861172822</v>
      </c>
      <c r="T1596" s="31">
        <v>0.47234645485877991</v>
      </c>
      <c r="U1596" s="27">
        <v>10</v>
      </c>
    </row>
    <row r="1597" spans="14:21" ht="15" customHeight="1" x14ac:dyDescent="0.25">
      <c r="N1597" s="24">
        <v>1571</v>
      </c>
      <c r="O1597" s="31" t="e">
        <v>#N/A</v>
      </c>
      <c r="P1597" s="32" t="e">
        <v>#N/A</v>
      </c>
      <c r="R1597" s="28">
        <v>1571</v>
      </c>
      <c r="S1597" s="31">
        <v>5.6948190549121218</v>
      </c>
      <c r="T1597" s="31">
        <v>0.47222813963890076</v>
      </c>
      <c r="U1597" s="27">
        <v>10</v>
      </c>
    </row>
    <row r="1598" spans="14:21" ht="15" customHeight="1" x14ac:dyDescent="0.25">
      <c r="N1598" s="24">
        <v>1572</v>
      </c>
      <c r="O1598" s="31" t="e">
        <v>#N/A</v>
      </c>
      <c r="P1598" s="32" t="e">
        <v>#N/A</v>
      </c>
      <c r="R1598" s="28">
        <v>1572</v>
      </c>
      <c r="S1598" s="31">
        <v>5.6948199551042036</v>
      </c>
      <c r="T1598" s="31">
        <v>0.47210982441902161</v>
      </c>
      <c r="U1598" s="27">
        <v>10</v>
      </c>
    </row>
    <row r="1599" spans="14:21" ht="15" customHeight="1" x14ac:dyDescent="0.25">
      <c r="N1599" s="24">
        <v>1573</v>
      </c>
      <c r="O1599" s="31" t="e">
        <v>#N/A</v>
      </c>
      <c r="P1599" s="32" t="e">
        <v>#N/A</v>
      </c>
      <c r="R1599" s="28">
        <v>1573</v>
      </c>
      <c r="S1599" s="31">
        <v>5.6948199551630116</v>
      </c>
      <c r="T1599" s="31">
        <v>0.47199156880378723</v>
      </c>
      <c r="U1599" s="27">
        <v>10</v>
      </c>
    </row>
    <row r="1600" spans="14:21" ht="15" customHeight="1" x14ac:dyDescent="0.25">
      <c r="N1600" s="24">
        <v>1574</v>
      </c>
      <c r="O1600" s="31" t="e">
        <v>#N/A</v>
      </c>
      <c r="P1600" s="32" t="e">
        <v>#N/A</v>
      </c>
      <c r="R1600" s="28">
        <v>1574</v>
      </c>
      <c r="S1600" s="31">
        <v>5.6948199581686971</v>
      </c>
      <c r="T1600" s="31">
        <v>0.47187331318855286</v>
      </c>
      <c r="U1600" s="27">
        <v>10</v>
      </c>
    </row>
    <row r="1601" spans="14:21" ht="15" customHeight="1" x14ac:dyDescent="0.25">
      <c r="N1601" s="24">
        <v>1575</v>
      </c>
      <c r="O1601" s="31" t="e">
        <v>#N/A</v>
      </c>
      <c r="P1601" s="32" t="e">
        <v>#N/A</v>
      </c>
      <c r="R1601" s="28">
        <v>1575</v>
      </c>
      <c r="S1601" s="31">
        <v>5.6942989518123444</v>
      </c>
      <c r="T1601" s="31">
        <v>0.47175508737564087</v>
      </c>
      <c r="U1601" s="27">
        <v>10</v>
      </c>
    </row>
    <row r="1602" spans="14:21" ht="15" customHeight="1" x14ac:dyDescent="0.25">
      <c r="N1602" s="24">
        <v>1576</v>
      </c>
      <c r="O1602" s="31" t="e">
        <v>#N/A</v>
      </c>
      <c r="P1602" s="32" t="e">
        <v>#N/A</v>
      </c>
      <c r="R1602" s="28">
        <v>1576</v>
      </c>
      <c r="S1602" s="31">
        <v>5.7092045888496479</v>
      </c>
      <c r="T1602" s="31">
        <v>0.47163692116737366</v>
      </c>
      <c r="U1602" s="27">
        <v>10</v>
      </c>
    </row>
    <row r="1603" spans="14:21" ht="15" customHeight="1" x14ac:dyDescent="0.25">
      <c r="N1603" s="24">
        <v>1577</v>
      </c>
      <c r="O1603" s="31" t="e">
        <v>#N/A</v>
      </c>
      <c r="P1603" s="32" t="e">
        <v>#N/A</v>
      </c>
      <c r="R1603" s="28">
        <v>1577</v>
      </c>
      <c r="S1603" s="31">
        <v>5.709204589426653</v>
      </c>
      <c r="T1603" s="31">
        <v>0.47151875495910645</v>
      </c>
      <c r="U1603" s="27">
        <v>10</v>
      </c>
    </row>
    <row r="1604" spans="14:21" ht="15" customHeight="1" x14ac:dyDescent="0.25">
      <c r="N1604" s="24">
        <v>1578</v>
      </c>
      <c r="O1604" s="31" t="e">
        <v>#N/A</v>
      </c>
      <c r="P1604" s="32" t="e">
        <v>#N/A</v>
      </c>
      <c r="R1604" s="28">
        <v>1578</v>
      </c>
      <c r="S1604" s="31">
        <v>5.7093657204955601</v>
      </c>
      <c r="T1604" s="31">
        <v>0.47140064835548401</v>
      </c>
      <c r="U1604" s="27">
        <v>10</v>
      </c>
    </row>
    <row r="1605" spans="14:21" ht="15" customHeight="1" x14ac:dyDescent="0.25">
      <c r="N1605" s="24">
        <v>1579</v>
      </c>
      <c r="O1605" s="31" t="e">
        <v>#N/A</v>
      </c>
      <c r="P1605" s="32" t="e">
        <v>#N/A</v>
      </c>
      <c r="R1605" s="28">
        <v>1579</v>
      </c>
      <c r="S1605" s="31">
        <v>5.7097085073798581</v>
      </c>
      <c r="T1605" s="31">
        <v>0.47128254175186157</v>
      </c>
      <c r="U1605" s="27">
        <v>10</v>
      </c>
    </row>
    <row r="1606" spans="14:21" ht="15" customHeight="1" x14ac:dyDescent="0.25">
      <c r="N1606" s="24">
        <v>1580</v>
      </c>
      <c r="O1606" s="31" t="e">
        <v>#N/A</v>
      </c>
      <c r="P1606" s="32" t="e">
        <v>#N/A</v>
      </c>
      <c r="R1606" s="28">
        <v>1580</v>
      </c>
      <c r="S1606" s="31">
        <v>5.7097085076845024</v>
      </c>
      <c r="T1606" s="31">
        <v>0.47116446495056152</v>
      </c>
      <c r="U1606" s="27">
        <v>10</v>
      </c>
    </row>
    <row r="1607" spans="14:21" ht="15" customHeight="1" x14ac:dyDescent="0.25">
      <c r="N1607" s="24">
        <v>1581</v>
      </c>
      <c r="O1607" s="31" t="e">
        <v>#N/A</v>
      </c>
      <c r="P1607" s="32" t="e">
        <v>#N/A</v>
      </c>
      <c r="R1607" s="28">
        <v>1581</v>
      </c>
      <c r="S1607" s="31">
        <v>5.7097085076847209</v>
      </c>
      <c r="T1607" s="31">
        <v>0.47104644775390625</v>
      </c>
      <c r="U1607" s="27">
        <v>10</v>
      </c>
    </row>
    <row r="1608" spans="14:21" ht="15" customHeight="1" x14ac:dyDescent="0.25">
      <c r="N1608" s="24">
        <v>1582</v>
      </c>
      <c r="O1608" s="31" t="e">
        <v>#N/A</v>
      </c>
      <c r="P1608" s="32" t="e">
        <v>#N/A</v>
      </c>
      <c r="R1608" s="28">
        <v>1582</v>
      </c>
      <c r="S1608" s="31">
        <v>5.7097085076880214</v>
      </c>
      <c r="T1608" s="31">
        <v>0.47092843055725098</v>
      </c>
      <c r="U1608" s="27">
        <v>10</v>
      </c>
    </row>
    <row r="1609" spans="14:21" ht="15" customHeight="1" x14ac:dyDescent="0.25">
      <c r="N1609" s="24">
        <v>1583</v>
      </c>
      <c r="O1609" s="31" t="e">
        <v>#N/A</v>
      </c>
      <c r="P1609" s="32" t="e">
        <v>#N/A</v>
      </c>
      <c r="R1609" s="28">
        <v>1583</v>
      </c>
      <c r="S1609" s="31">
        <v>5.7163624496570451</v>
      </c>
      <c r="T1609" s="31">
        <v>0.47081044316291809</v>
      </c>
      <c r="U1609" s="27">
        <v>10</v>
      </c>
    </row>
    <row r="1610" spans="14:21" ht="15" customHeight="1" x14ac:dyDescent="0.25">
      <c r="N1610" s="24">
        <v>1584</v>
      </c>
      <c r="O1610" s="31" t="e">
        <v>#N/A</v>
      </c>
      <c r="P1610" s="32" t="e">
        <v>#N/A</v>
      </c>
      <c r="R1610" s="28">
        <v>1584</v>
      </c>
      <c r="S1610" s="31">
        <v>5.7190719392279643</v>
      </c>
      <c r="T1610" s="31">
        <v>0.47069251537322998</v>
      </c>
      <c r="U1610" s="27">
        <v>10</v>
      </c>
    </row>
    <row r="1611" spans="14:21" ht="15" customHeight="1" x14ac:dyDescent="0.25">
      <c r="N1611" s="24">
        <v>1585</v>
      </c>
      <c r="O1611" s="31" t="e">
        <v>#N/A</v>
      </c>
      <c r="P1611" s="32" t="e">
        <v>#N/A</v>
      </c>
      <c r="R1611" s="28">
        <v>1585</v>
      </c>
      <c r="S1611" s="31">
        <v>5.7153702156328983</v>
      </c>
      <c r="T1611" s="31">
        <v>0.47057458758354187</v>
      </c>
      <c r="U1611" s="27">
        <v>10</v>
      </c>
    </row>
    <row r="1612" spans="14:21" ht="15" customHeight="1" x14ac:dyDescent="0.25">
      <c r="N1612" s="24">
        <v>1586</v>
      </c>
      <c r="O1612" s="31" t="e">
        <v>#N/A</v>
      </c>
      <c r="P1612" s="32" t="e">
        <v>#N/A</v>
      </c>
      <c r="R1612" s="28">
        <v>1586</v>
      </c>
      <c r="S1612" s="31">
        <v>5.7153702156346142</v>
      </c>
      <c r="T1612" s="31">
        <v>0.47045668959617615</v>
      </c>
      <c r="U1612" s="27">
        <v>10</v>
      </c>
    </row>
    <row r="1613" spans="14:21" ht="15" customHeight="1" x14ac:dyDescent="0.25">
      <c r="N1613" s="24">
        <v>1587</v>
      </c>
      <c r="O1613" s="31" t="e">
        <v>#N/A</v>
      </c>
      <c r="P1613" s="32" t="e">
        <v>#N/A</v>
      </c>
      <c r="R1613" s="28">
        <v>1587</v>
      </c>
      <c r="S1613" s="31">
        <v>5.7098855317757344</v>
      </c>
      <c r="T1613" s="31">
        <v>0.47033882141113281</v>
      </c>
      <c r="U1613" s="27">
        <v>10</v>
      </c>
    </row>
    <row r="1614" spans="14:21" ht="15" customHeight="1" x14ac:dyDescent="0.25">
      <c r="N1614" s="24">
        <v>1588</v>
      </c>
      <c r="O1614" s="31" t="e">
        <v>#N/A</v>
      </c>
      <c r="P1614" s="32" t="e">
        <v>#N/A</v>
      </c>
      <c r="R1614" s="28">
        <v>1588</v>
      </c>
      <c r="S1614" s="31">
        <v>5.71076952424644</v>
      </c>
      <c r="T1614" s="31">
        <v>0.47022101283073425</v>
      </c>
      <c r="U1614" s="27">
        <v>10</v>
      </c>
    </row>
    <row r="1615" spans="14:21" ht="15" customHeight="1" x14ac:dyDescent="0.25">
      <c r="N1615" s="24">
        <v>1589</v>
      </c>
      <c r="O1615" s="31" t="e">
        <v>#N/A</v>
      </c>
      <c r="P1615" s="32" t="e">
        <v>#N/A</v>
      </c>
      <c r="R1615" s="28">
        <v>1589</v>
      </c>
      <c r="S1615" s="31">
        <v>5.7109435126382078</v>
      </c>
      <c r="T1615" s="31">
        <v>0.47010320425033569</v>
      </c>
      <c r="U1615" s="27">
        <v>10</v>
      </c>
    </row>
    <row r="1616" spans="14:21" ht="15" customHeight="1" x14ac:dyDescent="0.25">
      <c r="N1616" s="24">
        <v>1590</v>
      </c>
      <c r="O1616" s="31" t="e">
        <v>#N/A</v>
      </c>
      <c r="P1616" s="32" t="e">
        <v>#N/A</v>
      </c>
      <c r="R1616" s="28">
        <v>1590</v>
      </c>
      <c r="S1616" s="31">
        <v>5.7109435126383241</v>
      </c>
      <c r="T1616" s="31">
        <v>0.46998542547225952</v>
      </c>
      <c r="U1616" s="27">
        <v>10</v>
      </c>
    </row>
    <row r="1617" spans="14:21" ht="15" customHeight="1" x14ac:dyDescent="0.25">
      <c r="N1617" s="24">
        <v>1591</v>
      </c>
      <c r="O1617" s="31" t="e">
        <v>#N/A</v>
      </c>
      <c r="P1617" s="32" t="e">
        <v>#N/A</v>
      </c>
      <c r="R1617" s="28">
        <v>1591</v>
      </c>
      <c r="S1617" s="31">
        <v>5.7111258915611698</v>
      </c>
      <c r="T1617" s="31">
        <v>0.46986770629882813</v>
      </c>
      <c r="U1617" s="27">
        <v>10</v>
      </c>
    </row>
    <row r="1618" spans="14:21" ht="15" customHeight="1" x14ac:dyDescent="0.25">
      <c r="N1618" s="24">
        <v>1592</v>
      </c>
      <c r="O1618" s="31" t="e">
        <v>#N/A</v>
      </c>
      <c r="P1618" s="32" t="e">
        <v>#N/A</v>
      </c>
      <c r="R1618" s="28">
        <v>1592</v>
      </c>
      <c r="S1618" s="31">
        <v>5.7218877368835823</v>
      </c>
      <c r="T1618" s="31">
        <v>0.46974998712539673</v>
      </c>
      <c r="U1618" s="27">
        <v>10</v>
      </c>
    </row>
    <row r="1619" spans="14:21" ht="15" customHeight="1" x14ac:dyDescent="0.25">
      <c r="N1619" s="24">
        <v>1593</v>
      </c>
      <c r="O1619" s="31" t="e">
        <v>#N/A</v>
      </c>
      <c r="P1619" s="32" t="e">
        <v>#N/A</v>
      </c>
      <c r="R1619" s="28">
        <v>1593</v>
      </c>
      <c r="S1619" s="31">
        <v>5.7225441905171834</v>
      </c>
      <c r="T1619" s="31">
        <v>0.46963229775428772</v>
      </c>
      <c r="U1619" s="27">
        <v>10</v>
      </c>
    </row>
    <row r="1620" spans="14:21" ht="15" customHeight="1" x14ac:dyDescent="0.25">
      <c r="N1620" s="24">
        <v>1594</v>
      </c>
      <c r="O1620" s="31" t="e">
        <v>#N/A</v>
      </c>
      <c r="P1620" s="32" t="e">
        <v>#N/A</v>
      </c>
      <c r="R1620" s="28">
        <v>1594</v>
      </c>
      <c r="S1620" s="31">
        <v>5.7231794083209424</v>
      </c>
      <c r="T1620" s="31">
        <v>0.4695146381855011</v>
      </c>
      <c r="U1620" s="27">
        <v>10</v>
      </c>
    </row>
    <row r="1621" spans="14:21" ht="15" customHeight="1" x14ac:dyDescent="0.25">
      <c r="N1621" s="24">
        <v>1595</v>
      </c>
      <c r="O1621" s="31" t="e">
        <v>#N/A</v>
      </c>
      <c r="P1621" s="32" t="e">
        <v>#N/A</v>
      </c>
      <c r="R1621" s="28">
        <v>1595</v>
      </c>
      <c r="S1621" s="31">
        <v>5.7231794084419985</v>
      </c>
      <c r="T1621" s="31">
        <v>0.46939700841903687</v>
      </c>
      <c r="U1621" s="27">
        <v>10</v>
      </c>
    </row>
    <row r="1622" spans="14:21" ht="15" customHeight="1" x14ac:dyDescent="0.25">
      <c r="N1622" s="24">
        <v>1596</v>
      </c>
      <c r="O1622" s="31" t="e">
        <v>#N/A</v>
      </c>
      <c r="P1622" s="32" t="e">
        <v>#N/A</v>
      </c>
      <c r="R1622" s="28">
        <v>1596</v>
      </c>
      <c r="S1622" s="31">
        <v>5.7235593886119389</v>
      </c>
      <c r="T1622" s="31">
        <v>0.46927943825721741</v>
      </c>
      <c r="U1622" s="27">
        <v>10</v>
      </c>
    </row>
    <row r="1623" spans="14:21" ht="15" customHeight="1" x14ac:dyDescent="0.25">
      <c r="N1623" s="24">
        <v>1597</v>
      </c>
      <c r="O1623" s="31" t="e">
        <v>#N/A</v>
      </c>
      <c r="P1623" s="32" t="e">
        <v>#N/A</v>
      </c>
      <c r="R1623" s="28">
        <v>1597</v>
      </c>
      <c r="S1623" s="31">
        <v>5.7235593886119558</v>
      </c>
      <c r="T1623" s="31">
        <v>0.46916186809539795</v>
      </c>
      <c r="U1623" s="27">
        <v>10</v>
      </c>
    </row>
    <row r="1624" spans="14:21" ht="15" customHeight="1" x14ac:dyDescent="0.25">
      <c r="N1624" s="24">
        <v>1598</v>
      </c>
      <c r="O1624" s="31" t="e">
        <v>#N/A</v>
      </c>
      <c r="P1624" s="32" t="e">
        <v>#N/A</v>
      </c>
      <c r="R1624" s="28">
        <v>1598</v>
      </c>
      <c r="S1624" s="31">
        <v>5.7320780834335769</v>
      </c>
      <c r="T1624" s="31">
        <v>0.46904432773590088</v>
      </c>
      <c r="U1624" s="27">
        <v>10</v>
      </c>
    </row>
    <row r="1625" spans="14:21" ht="15" customHeight="1" x14ac:dyDescent="0.25">
      <c r="N1625" s="24">
        <v>1599</v>
      </c>
      <c r="O1625" s="31" t="e">
        <v>#N/A</v>
      </c>
      <c r="P1625" s="32" t="e">
        <v>#N/A</v>
      </c>
      <c r="R1625" s="28">
        <v>1599</v>
      </c>
      <c r="S1625" s="31">
        <v>5.7321640146135024</v>
      </c>
      <c r="T1625" s="31">
        <v>0.4689268171787262</v>
      </c>
      <c r="U1625" s="27">
        <v>10</v>
      </c>
    </row>
    <row r="1626" spans="14:21" ht="15" customHeight="1" x14ac:dyDescent="0.25">
      <c r="N1626" s="24">
        <v>1600</v>
      </c>
      <c r="O1626" s="31" t="e">
        <v>#N/A</v>
      </c>
      <c r="P1626" s="32" t="e">
        <v>#N/A</v>
      </c>
      <c r="R1626" s="28">
        <v>1600</v>
      </c>
      <c r="S1626" s="31">
        <v>5.7335948553821288</v>
      </c>
      <c r="T1626" s="31">
        <v>0.4688093364238739</v>
      </c>
      <c r="U1626" s="27">
        <v>10</v>
      </c>
    </row>
    <row r="1627" spans="14:21" ht="15" customHeight="1" x14ac:dyDescent="0.25">
      <c r="N1627" s="24">
        <v>1601</v>
      </c>
      <c r="O1627" s="31" t="e">
        <v>#N/A</v>
      </c>
      <c r="P1627" s="32" t="e">
        <v>#N/A</v>
      </c>
      <c r="R1627" s="28">
        <v>1601</v>
      </c>
      <c r="S1627" s="31">
        <v>5.7336495039585333</v>
      </c>
      <c r="T1627" s="31">
        <v>0.46869191527366638</v>
      </c>
      <c r="U1627" s="27">
        <v>10</v>
      </c>
    </row>
    <row r="1628" spans="14:21" ht="15" customHeight="1" x14ac:dyDescent="0.25">
      <c r="N1628" s="24">
        <v>1602</v>
      </c>
      <c r="O1628" s="31" t="e">
        <v>#N/A</v>
      </c>
      <c r="P1628" s="32" t="e">
        <v>#N/A</v>
      </c>
      <c r="R1628" s="28">
        <v>1602</v>
      </c>
      <c r="S1628" s="31">
        <v>5.7336495039574817</v>
      </c>
      <c r="T1628" s="31">
        <v>0.46857449412345886</v>
      </c>
      <c r="U1628" s="27">
        <v>10</v>
      </c>
    </row>
    <row r="1629" spans="14:21" ht="15" customHeight="1" x14ac:dyDescent="0.25">
      <c r="N1629" s="24">
        <v>1603</v>
      </c>
      <c r="O1629" s="31" t="e">
        <v>#N/A</v>
      </c>
      <c r="P1629" s="32" t="e">
        <v>#N/A</v>
      </c>
      <c r="R1629" s="28">
        <v>1603</v>
      </c>
      <c r="S1629" s="31">
        <v>5.7336495039582998</v>
      </c>
      <c r="T1629" s="31">
        <v>0.46845710277557373</v>
      </c>
      <c r="U1629" s="27">
        <v>10</v>
      </c>
    </row>
    <row r="1630" spans="14:21" ht="15" customHeight="1" x14ac:dyDescent="0.25">
      <c r="N1630" s="24">
        <v>1604</v>
      </c>
      <c r="O1630" s="31" t="e">
        <v>#N/A</v>
      </c>
      <c r="P1630" s="32" t="e">
        <v>#N/A</v>
      </c>
      <c r="R1630" s="28">
        <v>1604</v>
      </c>
      <c r="S1630" s="31">
        <v>5.7336495041184081</v>
      </c>
      <c r="T1630" s="31">
        <v>0.46833974123001099</v>
      </c>
      <c r="U1630" s="27">
        <v>10</v>
      </c>
    </row>
    <row r="1631" spans="14:21" ht="15" customHeight="1" x14ac:dyDescent="0.25">
      <c r="N1631" s="24">
        <v>1605</v>
      </c>
      <c r="O1631" s="31" t="e">
        <v>#N/A</v>
      </c>
      <c r="P1631" s="32" t="e">
        <v>#N/A</v>
      </c>
      <c r="R1631" s="28">
        <v>1605</v>
      </c>
      <c r="S1631" s="31">
        <v>5.7336495909430134</v>
      </c>
      <c r="T1631" s="31">
        <v>0.46822240948677063</v>
      </c>
      <c r="U1631" s="27">
        <v>10</v>
      </c>
    </row>
    <row r="1632" spans="14:21" ht="15" customHeight="1" x14ac:dyDescent="0.25">
      <c r="N1632" s="24">
        <v>1606</v>
      </c>
      <c r="O1632" s="31" t="e">
        <v>#N/A</v>
      </c>
      <c r="P1632" s="32" t="e">
        <v>#N/A</v>
      </c>
      <c r="R1632" s="28">
        <v>1606</v>
      </c>
      <c r="S1632" s="31">
        <v>5.7336786371931483</v>
      </c>
      <c r="T1632" s="31">
        <v>0.46810510754585266</v>
      </c>
      <c r="U1632" s="27">
        <v>10</v>
      </c>
    </row>
    <row r="1633" spans="14:21" ht="15" customHeight="1" x14ac:dyDescent="0.25">
      <c r="N1633" s="24">
        <v>1607</v>
      </c>
      <c r="O1633" s="31" t="e">
        <v>#N/A</v>
      </c>
      <c r="P1633" s="32" t="e">
        <v>#N/A</v>
      </c>
      <c r="R1633" s="28">
        <v>1607</v>
      </c>
      <c r="S1633" s="31">
        <v>5.7336786371935835</v>
      </c>
      <c r="T1633" s="31">
        <v>0.46798783540725708</v>
      </c>
      <c r="U1633" s="27">
        <v>10</v>
      </c>
    </row>
    <row r="1634" spans="14:21" ht="15" customHeight="1" x14ac:dyDescent="0.25">
      <c r="N1634" s="24">
        <v>1608</v>
      </c>
      <c r="O1634" s="31" t="e">
        <v>#N/A</v>
      </c>
      <c r="P1634" s="32" t="e">
        <v>#N/A</v>
      </c>
      <c r="R1634" s="28">
        <v>1608</v>
      </c>
      <c r="S1634" s="31">
        <v>5.7336786371938375</v>
      </c>
      <c r="T1634" s="31">
        <v>0.46787059307098389</v>
      </c>
      <c r="U1634" s="27">
        <v>10</v>
      </c>
    </row>
    <row r="1635" spans="14:21" ht="15" customHeight="1" x14ac:dyDescent="0.25">
      <c r="N1635" s="24">
        <v>1609</v>
      </c>
      <c r="O1635" s="31" t="e">
        <v>#N/A</v>
      </c>
      <c r="P1635" s="32" t="e">
        <v>#N/A</v>
      </c>
      <c r="R1635" s="28">
        <v>1609</v>
      </c>
      <c r="S1635" s="31">
        <v>5.7357769687061904</v>
      </c>
      <c r="T1635" s="31">
        <v>0.46775338053703308</v>
      </c>
      <c r="U1635" s="27">
        <v>10</v>
      </c>
    </row>
    <row r="1636" spans="14:21" ht="15" customHeight="1" x14ac:dyDescent="0.25">
      <c r="N1636" s="24">
        <v>1610</v>
      </c>
      <c r="O1636" s="31" t="e">
        <v>#N/A</v>
      </c>
      <c r="P1636" s="32" t="e">
        <v>#N/A</v>
      </c>
      <c r="R1636" s="28">
        <v>1610</v>
      </c>
      <c r="S1636" s="31">
        <v>5.7357769687063254</v>
      </c>
      <c r="T1636" s="31">
        <v>0.46763619780540466</v>
      </c>
      <c r="U1636" s="27">
        <v>10</v>
      </c>
    </row>
    <row r="1637" spans="14:21" ht="15" customHeight="1" x14ac:dyDescent="0.25">
      <c r="N1637" s="24">
        <v>1611</v>
      </c>
      <c r="O1637" s="31" t="e">
        <v>#N/A</v>
      </c>
      <c r="P1637" s="32" t="e">
        <v>#N/A</v>
      </c>
      <c r="R1637" s="28">
        <v>1611</v>
      </c>
      <c r="S1637" s="31">
        <v>5.7358621278781197</v>
      </c>
      <c r="T1637" s="31">
        <v>0.46751904487609863</v>
      </c>
      <c r="U1637" s="27">
        <v>10</v>
      </c>
    </row>
    <row r="1638" spans="14:21" ht="15" customHeight="1" x14ac:dyDescent="0.25">
      <c r="N1638" s="24">
        <v>1612</v>
      </c>
      <c r="O1638" s="31" t="e">
        <v>#N/A</v>
      </c>
      <c r="P1638" s="32" t="e">
        <v>#N/A</v>
      </c>
      <c r="R1638" s="28">
        <v>1612</v>
      </c>
      <c r="S1638" s="31">
        <v>5.7359538439995825</v>
      </c>
      <c r="T1638" s="31">
        <v>0.46740192174911499</v>
      </c>
      <c r="U1638" s="27">
        <v>10</v>
      </c>
    </row>
    <row r="1639" spans="14:21" ht="15" customHeight="1" x14ac:dyDescent="0.25">
      <c r="N1639" s="24">
        <v>1613</v>
      </c>
      <c r="O1639" s="31" t="e">
        <v>#N/A</v>
      </c>
      <c r="P1639" s="32" t="e">
        <v>#N/A</v>
      </c>
      <c r="R1639" s="28">
        <v>1613</v>
      </c>
      <c r="S1639" s="31">
        <v>5.7352558018717579</v>
      </c>
      <c r="T1639" s="31">
        <v>0.46728482842445374</v>
      </c>
      <c r="U1639" s="27">
        <v>10</v>
      </c>
    </row>
    <row r="1640" spans="14:21" ht="15" customHeight="1" x14ac:dyDescent="0.25">
      <c r="N1640" s="24">
        <v>1614</v>
      </c>
      <c r="O1640" s="31" t="e">
        <v>#N/A</v>
      </c>
      <c r="P1640" s="32" t="e">
        <v>#N/A</v>
      </c>
      <c r="R1640" s="28">
        <v>1614</v>
      </c>
      <c r="S1640" s="31">
        <v>5.7352558018711877</v>
      </c>
      <c r="T1640" s="31">
        <v>0.46716776490211487</v>
      </c>
      <c r="U1640" s="27">
        <v>10</v>
      </c>
    </row>
    <row r="1641" spans="14:21" ht="15" customHeight="1" x14ac:dyDescent="0.25">
      <c r="N1641" s="24">
        <v>1615</v>
      </c>
      <c r="O1641" s="31" t="e">
        <v>#N/A</v>
      </c>
      <c r="P1641" s="32" t="e">
        <v>#N/A</v>
      </c>
      <c r="R1641" s="28">
        <v>1615</v>
      </c>
      <c r="S1641" s="31">
        <v>5.7353011143067665</v>
      </c>
      <c r="T1641" s="31">
        <v>0.46705073118209839</v>
      </c>
      <c r="U1641" s="27">
        <v>10</v>
      </c>
    </row>
    <row r="1642" spans="14:21" ht="15" customHeight="1" x14ac:dyDescent="0.25">
      <c r="N1642" s="24">
        <v>1616</v>
      </c>
      <c r="O1642" s="31" t="e">
        <v>#N/A</v>
      </c>
      <c r="P1642" s="32" t="e">
        <v>#N/A</v>
      </c>
      <c r="R1642" s="28">
        <v>1616</v>
      </c>
      <c r="S1642" s="31">
        <v>5.7353011603436332</v>
      </c>
      <c r="T1642" s="31">
        <v>0.4669337272644043</v>
      </c>
      <c r="U1642" s="27">
        <v>9</v>
      </c>
    </row>
    <row r="1643" spans="14:21" ht="15" customHeight="1" x14ac:dyDescent="0.25">
      <c r="N1643" s="24">
        <v>1617</v>
      </c>
      <c r="O1643" s="31" t="e">
        <v>#N/A</v>
      </c>
      <c r="P1643" s="32" t="e">
        <v>#N/A</v>
      </c>
      <c r="R1643" s="28">
        <v>1617</v>
      </c>
      <c r="S1643" s="31">
        <v>5.7341044305315556</v>
      </c>
      <c r="T1643" s="31">
        <v>0.46681675314903259</v>
      </c>
      <c r="U1643" s="27">
        <v>9</v>
      </c>
    </row>
    <row r="1644" spans="14:21" ht="15" customHeight="1" x14ac:dyDescent="0.25">
      <c r="N1644" s="24">
        <v>1618</v>
      </c>
      <c r="O1644" s="31" t="e">
        <v>#N/A</v>
      </c>
      <c r="P1644" s="32" t="e">
        <v>#N/A</v>
      </c>
      <c r="R1644" s="28">
        <v>1618</v>
      </c>
      <c r="S1644" s="31">
        <v>5.7352336283270331</v>
      </c>
      <c r="T1644" s="31">
        <v>0.46669980883598328</v>
      </c>
      <c r="U1644" s="27">
        <v>9</v>
      </c>
    </row>
    <row r="1645" spans="14:21" ht="15" customHeight="1" x14ac:dyDescent="0.25">
      <c r="N1645" s="24">
        <v>1619</v>
      </c>
      <c r="O1645" s="31" t="e">
        <v>#N/A</v>
      </c>
      <c r="P1645" s="32" t="e">
        <v>#N/A</v>
      </c>
      <c r="R1645" s="28">
        <v>1619</v>
      </c>
      <c r="S1645" s="31">
        <v>5.7352336283271068</v>
      </c>
      <c r="T1645" s="31">
        <v>0.46658289432525635</v>
      </c>
      <c r="U1645" s="27">
        <v>9</v>
      </c>
    </row>
    <row r="1646" spans="14:21" ht="15" customHeight="1" x14ac:dyDescent="0.25">
      <c r="N1646" s="24">
        <v>1620</v>
      </c>
      <c r="O1646" s="31" t="e">
        <v>#N/A</v>
      </c>
      <c r="P1646" s="32" t="e">
        <v>#N/A</v>
      </c>
      <c r="R1646" s="28">
        <v>1620</v>
      </c>
      <c r="S1646" s="31">
        <v>5.7349798476222125</v>
      </c>
      <c r="T1646" s="31">
        <v>0.46646600961685181</v>
      </c>
      <c r="U1646" s="27">
        <v>9</v>
      </c>
    </row>
    <row r="1647" spans="14:21" ht="15" customHeight="1" x14ac:dyDescent="0.25">
      <c r="N1647" s="24">
        <v>1621</v>
      </c>
      <c r="O1647" s="31" t="e">
        <v>#N/A</v>
      </c>
      <c r="P1647" s="32" t="e">
        <v>#N/A</v>
      </c>
      <c r="R1647" s="28">
        <v>1621</v>
      </c>
      <c r="S1647" s="31">
        <v>5.7313695366357837</v>
      </c>
      <c r="T1647" s="31">
        <v>0.46634912490844727</v>
      </c>
      <c r="U1647" s="27">
        <v>9</v>
      </c>
    </row>
    <row r="1648" spans="14:21" ht="15" customHeight="1" x14ac:dyDescent="0.25">
      <c r="N1648" s="24">
        <v>1622</v>
      </c>
      <c r="O1648" s="31" t="e">
        <v>#N/A</v>
      </c>
      <c r="P1648" s="32" t="e">
        <v>#N/A</v>
      </c>
      <c r="R1648" s="28">
        <v>1622</v>
      </c>
      <c r="S1648" s="31">
        <v>5.7371029642825935</v>
      </c>
      <c r="T1648" s="31">
        <v>0.4662322998046875</v>
      </c>
      <c r="U1648" s="27">
        <v>9</v>
      </c>
    </row>
    <row r="1649" spans="14:21" ht="15" customHeight="1" x14ac:dyDescent="0.25">
      <c r="N1649" s="24">
        <v>1623</v>
      </c>
      <c r="O1649" s="31" t="e">
        <v>#N/A</v>
      </c>
      <c r="P1649" s="32" t="e">
        <v>#N/A</v>
      </c>
      <c r="R1649" s="28">
        <v>1623</v>
      </c>
      <c r="S1649" s="31">
        <v>5.7371029887759732</v>
      </c>
      <c r="T1649" s="31">
        <v>0.46611550450325012</v>
      </c>
      <c r="U1649" s="27">
        <v>9</v>
      </c>
    </row>
    <row r="1650" spans="14:21" ht="15" customHeight="1" x14ac:dyDescent="0.25">
      <c r="N1650" s="24">
        <v>1624</v>
      </c>
      <c r="O1650" s="31" t="e">
        <v>#N/A</v>
      </c>
      <c r="P1650" s="32" t="e">
        <v>#N/A</v>
      </c>
      <c r="R1650" s="28">
        <v>1624</v>
      </c>
      <c r="S1650" s="31">
        <v>5.7405148194403033</v>
      </c>
      <c r="T1650" s="31">
        <v>0.46599873900413513</v>
      </c>
      <c r="U1650" s="27">
        <v>9</v>
      </c>
    </row>
    <row r="1651" spans="14:21" ht="15" customHeight="1" x14ac:dyDescent="0.25">
      <c r="N1651" s="24">
        <v>1625</v>
      </c>
      <c r="O1651" s="31" t="e">
        <v>#N/A</v>
      </c>
      <c r="P1651" s="32" t="e">
        <v>#N/A</v>
      </c>
      <c r="R1651" s="28">
        <v>1625</v>
      </c>
      <c r="S1651" s="31">
        <v>5.7397776481539902</v>
      </c>
      <c r="T1651" s="31">
        <v>0.46588200330734253</v>
      </c>
      <c r="U1651" s="27">
        <v>9</v>
      </c>
    </row>
    <row r="1652" spans="14:21" ht="15" customHeight="1" x14ac:dyDescent="0.25">
      <c r="N1652" s="24">
        <v>1626</v>
      </c>
      <c r="O1652" s="31" t="e">
        <v>#N/A</v>
      </c>
      <c r="P1652" s="32" t="e">
        <v>#N/A</v>
      </c>
      <c r="R1652" s="28">
        <v>1626</v>
      </c>
      <c r="S1652" s="31">
        <v>5.7398753183099886</v>
      </c>
      <c r="T1652" s="31">
        <v>0.46576526761054993</v>
      </c>
      <c r="U1652" s="27">
        <v>9</v>
      </c>
    </row>
    <row r="1653" spans="14:21" ht="15" customHeight="1" x14ac:dyDescent="0.25">
      <c r="N1653" s="24">
        <v>1627</v>
      </c>
      <c r="O1653" s="31" t="e">
        <v>#N/A</v>
      </c>
      <c r="P1653" s="32" t="e">
        <v>#N/A</v>
      </c>
      <c r="R1653" s="28">
        <v>1627</v>
      </c>
      <c r="S1653" s="31">
        <v>5.739875787428975</v>
      </c>
      <c r="T1653" s="31">
        <v>0.4656485915184021</v>
      </c>
      <c r="U1653" s="27">
        <v>9</v>
      </c>
    </row>
    <row r="1654" spans="14:21" ht="15" customHeight="1" x14ac:dyDescent="0.25">
      <c r="N1654" s="24">
        <v>1628</v>
      </c>
      <c r="O1654" s="31" t="e">
        <v>#N/A</v>
      </c>
      <c r="P1654" s="32" t="e">
        <v>#N/A</v>
      </c>
      <c r="R1654" s="28">
        <v>1628</v>
      </c>
      <c r="S1654" s="31">
        <v>5.7406228501756349</v>
      </c>
      <c r="T1654" s="31">
        <v>0.46553194522857666</v>
      </c>
      <c r="U1654" s="27">
        <v>9</v>
      </c>
    </row>
    <row r="1655" spans="14:21" ht="15" customHeight="1" x14ac:dyDescent="0.25">
      <c r="N1655" s="24">
        <v>1629</v>
      </c>
      <c r="O1655" s="31" t="e">
        <v>#N/A</v>
      </c>
      <c r="P1655" s="32" t="e">
        <v>#N/A</v>
      </c>
      <c r="R1655" s="28">
        <v>1629</v>
      </c>
      <c r="S1655" s="31">
        <v>5.7464762421354525</v>
      </c>
      <c r="T1655" s="31">
        <v>0.46541529893875122</v>
      </c>
      <c r="U1655" s="27">
        <v>9</v>
      </c>
    </row>
    <row r="1656" spans="14:21" ht="15" customHeight="1" x14ac:dyDescent="0.25">
      <c r="N1656" s="24">
        <v>1630</v>
      </c>
      <c r="O1656" s="31" t="e">
        <v>#N/A</v>
      </c>
      <c r="P1656" s="32" t="e">
        <v>#N/A</v>
      </c>
      <c r="R1656" s="28">
        <v>1630</v>
      </c>
      <c r="S1656" s="31">
        <v>5.7802691046992685</v>
      </c>
      <c r="T1656" s="31">
        <v>0.46529871225357056</v>
      </c>
      <c r="U1656" s="27">
        <v>9</v>
      </c>
    </row>
    <row r="1657" spans="14:21" ht="15" customHeight="1" x14ac:dyDescent="0.25">
      <c r="N1657" s="24">
        <v>1631</v>
      </c>
      <c r="O1657" s="31" t="e">
        <v>#N/A</v>
      </c>
      <c r="P1657" s="32" t="e">
        <v>#N/A</v>
      </c>
      <c r="R1657" s="28">
        <v>1631</v>
      </c>
      <c r="S1657" s="31">
        <v>5.7803214400824778</v>
      </c>
      <c r="T1657" s="31">
        <v>0.46518215537071228</v>
      </c>
      <c r="U1657" s="27">
        <v>9</v>
      </c>
    </row>
    <row r="1658" spans="14:21" ht="15" customHeight="1" x14ac:dyDescent="0.25">
      <c r="N1658" s="24">
        <v>1632</v>
      </c>
      <c r="O1658" s="31" t="e">
        <v>#N/A</v>
      </c>
      <c r="P1658" s="32" t="e">
        <v>#N/A</v>
      </c>
      <c r="R1658" s="28">
        <v>1632</v>
      </c>
      <c r="S1658" s="31">
        <v>5.7804011930170116</v>
      </c>
      <c r="T1658" s="31">
        <v>0.465065598487854</v>
      </c>
      <c r="U1658" s="27">
        <v>9</v>
      </c>
    </row>
    <row r="1659" spans="14:21" ht="15" customHeight="1" x14ac:dyDescent="0.25">
      <c r="N1659" s="24">
        <v>1633</v>
      </c>
      <c r="O1659" s="31" t="e">
        <v>#N/A</v>
      </c>
      <c r="P1659" s="32" t="e">
        <v>#N/A</v>
      </c>
      <c r="R1659" s="28">
        <v>1633</v>
      </c>
      <c r="S1659" s="31">
        <v>5.780449800892935</v>
      </c>
      <c r="T1659" s="31">
        <v>0.4649491012096405</v>
      </c>
      <c r="U1659" s="27">
        <v>9</v>
      </c>
    </row>
    <row r="1660" spans="14:21" ht="15" customHeight="1" x14ac:dyDescent="0.25">
      <c r="N1660" s="24">
        <v>1634</v>
      </c>
      <c r="O1660" s="31" t="e">
        <v>#N/A</v>
      </c>
      <c r="P1660" s="32" t="e">
        <v>#N/A</v>
      </c>
      <c r="R1660" s="28">
        <v>1634</v>
      </c>
      <c r="S1660" s="31">
        <v>5.7804498008929954</v>
      </c>
      <c r="T1660" s="31">
        <v>0.46483263373374939</v>
      </c>
      <c r="U1660" s="27">
        <v>9</v>
      </c>
    </row>
    <row r="1661" spans="14:21" ht="15" customHeight="1" x14ac:dyDescent="0.25">
      <c r="N1661" s="24">
        <v>1635</v>
      </c>
      <c r="O1661" s="31" t="e">
        <v>#N/A</v>
      </c>
      <c r="P1661" s="32" t="e">
        <v>#N/A</v>
      </c>
      <c r="R1661" s="28">
        <v>1635</v>
      </c>
      <c r="S1661" s="31">
        <v>5.7804498024559923</v>
      </c>
      <c r="T1661" s="31">
        <v>0.46471616625785828</v>
      </c>
      <c r="U1661" s="27">
        <v>9</v>
      </c>
    </row>
    <row r="1662" spans="14:21" ht="15" customHeight="1" x14ac:dyDescent="0.25">
      <c r="N1662" s="24">
        <v>1636</v>
      </c>
      <c r="O1662" s="31" t="e">
        <v>#N/A</v>
      </c>
      <c r="P1662" s="32" t="e">
        <v>#N/A</v>
      </c>
      <c r="R1662" s="28">
        <v>1636</v>
      </c>
      <c r="S1662" s="31">
        <v>5.7804498024603603</v>
      </c>
      <c r="T1662" s="31">
        <v>0.46459975838661194</v>
      </c>
      <c r="U1662" s="27">
        <v>9</v>
      </c>
    </row>
    <row r="1663" spans="14:21" ht="15" customHeight="1" x14ac:dyDescent="0.25">
      <c r="N1663" s="24">
        <v>1637</v>
      </c>
      <c r="O1663" s="31" t="e">
        <v>#N/A</v>
      </c>
      <c r="P1663" s="32" t="e">
        <v>#N/A</v>
      </c>
      <c r="R1663" s="28">
        <v>1637</v>
      </c>
      <c r="S1663" s="31">
        <v>5.780449803511587</v>
      </c>
      <c r="T1663" s="31">
        <v>0.4644833505153656</v>
      </c>
      <c r="U1663" s="27">
        <v>9</v>
      </c>
    </row>
    <row r="1664" spans="14:21" ht="15" customHeight="1" x14ac:dyDescent="0.25">
      <c r="N1664" s="24">
        <v>1638</v>
      </c>
      <c r="O1664" s="31" t="e">
        <v>#N/A</v>
      </c>
      <c r="P1664" s="32" t="e">
        <v>#N/A</v>
      </c>
      <c r="R1664" s="28">
        <v>1638</v>
      </c>
      <c r="S1664" s="31">
        <v>5.7804498043474553</v>
      </c>
      <c r="T1664" s="31">
        <v>0.46436700224876404</v>
      </c>
      <c r="U1664" s="27">
        <v>9</v>
      </c>
    </row>
    <row r="1665" spans="14:21" ht="15" customHeight="1" x14ac:dyDescent="0.25">
      <c r="N1665" s="24">
        <v>1639</v>
      </c>
      <c r="O1665" s="31" t="e">
        <v>#N/A</v>
      </c>
      <c r="P1665" s="32" t="e">
        <v>#N/A</v>
      </c>
      <c r="R1665" s="28">
        <v>1639</v>
      </c>
      <c r="S1665" s="31">
        <v>5.782300592162148</v>
      </c>
      <c r="T1665" s="31">
        <v>0.46425065398216248</v>
      </c>
      <c r="U1665" s="27">
        <v>9</v>
      </c>
    </row>
    <row r="1666" spans="14:21" ht="15" customHeight="1" x14ac:dyDescent="0.25">
      <c r="N1666" s="24">
        <v>1640</v>
      </c>
      <c r="O1666" s="31" t="e">
        <v>#N/A</v>
      </c>
      <c r="P1666" s="32" t="e">
        <v>#N/A</v>
      </c>
      <c r="R1666" s="28">
        <v>1640</v>
      </c>
      <c r="S1666" s="31">
        <v>5.7823005922464912</v>
      </c>
      <c r="T1666" s="31">
        <v>0.46413436532020569</v>
      </c>
      <c r="U1666" s="27">
        <v>9</v>
      </c>
    </row>
    <row r="1667" spans="14:21" ht="15" customHeight="1" x14ac:dyDescent="0.25">
      <c r="N1667" s="24">
        <v>1641</v>
      </c>
      <c r="O1667" s="31" t="e">
        <v>#N/A</v>
      </c>
      <c r="P1667" s="32" t="e">
        <v>#N/A</v>
      </c>
      <c r="R1667" s="28">
        <v>1641</v>
      </c>
      <c r="S1667" s="31">
        <v>5.7823005922916675</v>
      </c>
      <c r="T1667" s="31">
        <v>0.4640180766582489</v>
      </c>
      <c r="U1667" s="27">
        <v>9</v>
      </c>
    </row>
    <row r="1668" spans="14:21" ht="15" customHeight="1" x14ac:dyDescent="0.25">
      <c r="N1668" s="24">
        <v>1642</v>
      </c>
      <c r="O1668" s="31" t="e">
        <v>#N/A</v>
      </c>
      <c r="P1668" s="32" t="e">
        <v>#N/A</v>
      </c>
      <c r="R1668" s="28">
        <v>1642</v>
      </c>
      <c r="S1668" s="31">
        <v>5.780130095458424</v>
      </c>
      <c r="T1668" s="31">
        <v>0.46390184760093689</v>
      </c>
      <c r="U1668" s="27">
        <v>9</v>
      </c>
    </row>
    <row r="1669" spans="14:21" ht="15" customHeight="1" x14ac:dyDescent="0.25">
      <c r="N1669" s="24">
        <v>1643</v>
      </c>
      <c r="O1669" s="31" t="e">
        <v>#N/A</v>
      </c>
      <c r="P1669" s="32" t="e">
        <v>#N/A</v>
      </c>
      <c r="R1669" s="28">
        <v>1643</v>
      </c>
      <c r="S1669" s="31">
        <v>5.7801300954607582</v>
      </c>
      <c r="T1669" s="31">
        <v>0.46378561854362488</v>
      </c>
      <c r="U1669" s="27">
        <v>9</v>
      </c>
    </row>
    <row r="1670" spans="14:21" ht="15" customHeight="1" x14ac:dyDescent="0.25">
      <c r="N1670" s="24">
        <v>1644</v>
      </c>
      <c r="O1670" s="31" t="e">
        <v>#N/A</v>
      </c>
      <c r="P1670" s="32" t="e">
        <v>#N/A</v>
      </c>
      <c r="R1670" s="28">
        <v>1644</v>
      </c>
      <c r="S1670" s="31">
        <v>5.7798114059382488</v>
      </c>
      <c r="T1670" s="31">
        <v>0.46366941928863525</v>
      </c>
      <c r="U1670" s="27">
        <v>9</v>
      </c>
    </row>
    <row r="1671" spans="14:21" ht="15" customHeight="1" x14ac:dyDescent="0.25">
      <c r="N1671" s="24">
        <v>1645</v>
      </c>
      <c r="O1671" s="31" t="e">
        <v>#N/A</v>
      </c>
      <c r="P1671" s="32" t="e">
        <v>#N/A</v>
      </c>
      <c r="R1671" s="28">
        <v>1645</v>
      </c>
      <c r="S1671" s="31">
        <v>5.775789462579449</v>
      </c>
      <c r="T1671" s="31">
        <v>0.46355327963829041</v>
      </c>
      <c r="U1671" s="27">
        <v>9</v>
      </c>
    </row>
    <row r="1672" spans="14:21" ht="15" customHeight="1" x14ac:dyDescent="0.25">
      <c r="N1672" s="24">
        <v>1646</v>
      </c>
      <c r="O1672" s="31" t="e">
        <v>#N/A</v>
      </c>
      <c r="P1672" s="32" t="e">
        <v>#N/A</v>
      </c>
      <c r="R1672" s="28">
        <v>1646</v>
      </c>
      <c r="S1672" s="31">
        <v>5.7704723236207798</v>
      </c>
      <c r="T1672" s="31">
        <v>0.46343713998794556</v>
      </c>
      <c r="U1672" s="27">
        <v>9</v>
      </c>
    </row>
    <row r="1673" spans="14:21" ht="15" customHeight="1" x14ac:dyDescent="0.25">
      <c r="N1673" s="24">
        <v>1647</v>
      </c>
      <c r="O1673" s="31" t="e">
        <v>#N/A</v>
      </c>
      <c r="P1673" s="32" t="e">
        <v>#N/A</v>
      </c>
      <c r="R1673" s="28">
        <v>1647</v>
      </c>
      <c r="S1673" s="31">
        <v>5.7704723359927428</v>
      </c>
      <c r="T1673" s="31">
        <v>0.4633210301399231</v>
      </c>
      <c r="U1673" s="27">
        <v>9</v>
      </c>
    </row>
    <row r="1674" spans="14:21" ht="15" customHeight="1" x14ac:dyDescent="0.25">
      <c r="N1674" s="24">
        <v>1648</v>
      </c>
      <c r="O1674" s="31" t="e">
        <v>#N/A</v>
      </c>
      <c r="P1674" s="32" t="e">
        <v>#N/A</v>
      </c>
      <c r="R1674" s="28">
        <v>1648</v>
      </c>
      <c r="S1674" s="31">
        <v>5.7688304784725428</v>
      </c>
      <c r="T1674" s="31">
        <v>0.46320497989654541</v>
      </c>
      <c r="U1674" s="27">
        <v>9</v>
      </c>
    </row>
    <row r="1675" spans="14:21" ht="15" customHeight="1" x14ac:dyDescent="0.25">
      <c r="N1675" s="24">
        <v>1649</v>
      </c>
      <c r="O1675" s="31" t="e">
        <v>#N/A</v>
      </c>
      <c r="P1675" s="32" t="e">
        <v>#N/A</v>
      </c>
      <c r="R1675" s="28">
        <v>1649</v>
      </c>
      <c r="S1675" s="31">
        <v>5.768804322542997</v>
      </c>
      <c r="T1675" s="31">
        <v>0.46308892965316772</v>
      </c>
      <c r="U1675" s="27">
        <v>9</v>
      </c>
    </row>
    <row r="1676" spans="14:21" ht="15" customHeight="1" x14ac:dyDescent="0.25">
      <c r="N1676" s="24">
        <v>1650</v>
      </c>
      <c r="O1676" s="31" t="e">
        <v>#N/A</v>
      </c>
      <c r="P1676" s="32" t="e">
        <v>#N/A</v>
      </c>
      <c r="R1676" s="28">
        <v>1650</v>
      </c>
      <c r="S1676" s="31">
        <v>5.7688302376484586</v>
      </c>
      <c r="T1676" s="31">
        <v>0.46297290921211243</v>
      </c>
      <c r="U1676" s="27">
        <v>9</v>
      </c>
    </row>
    <row r="1677" spans="14:21" ht="15" customHeight="1" x14ac:dyDescent="0.25">
      <c r="N1677" s="24">
        <v>1651</v>
      </c>
      <c r="O1677" s="31" t="e">
        <v>#N/A</v>
      </c>
      <c r="P1677" s="32" t="e">
        <v>#N/A</v>
      </c>
      <c r="R1677" s="28">
        <v>1651</v>
      </c>
      <c r="S1677" s="31">
        <v>5.7688302382093211</v>
      </c>
      <c r="T1677" s="31">
        <v>0.46285691857337952</v>
      </c>
      <c r="U1677" s="27">
        <v>9</v>
      </c>
    </row>
    <row r="1678" spans="14:21" ht="15" customHeight="1" x14ac:dyDescent="0.25">
      <c r="N1678" s="24">
        <v>1652</v>
      </c>
      <c r="O1678" s="31" t="e">
        <v>#N/A</v>
      </c>
      <c r="P1678" s="32" t="e">
        <v>#N/A</v>
      </c>
      <c r="R1678" s="28">
        <v>1652</v>
      </c>
      <c r="S1678" s="31">
        <v>5.7706083632001697</v>
      </c>
      <c r="T1678" s="31">
        <v>0.46274098753929138</v>
      </c>
      <c r="U1678" s="27">
        <v>9</v>
      </c>
    </row>
    <row r="1679" spans="14:21" ht="15" customHeight="1" x14ac:dyDescent="0.25">
      <c r="N1679" s="24">
        <v>1653</v>
      </c>
      <c r="O1679" s="31" t="e">
        <v>#N/A</v>
      </c>
      <c r="P1679" s="32" t="e">
        <v>#N/A</v>
      </c>
      <c r="R1679" s="28">
        <v>1653</v>
      </c>
      <c r="S1679" s="31">
        <v>5.7706083632002025</v>
      </c>
      <c r="T1679" s="31">
        <v>0.46262505650520325</v>
      </c>
      <c r="U1679" s="27">
        <v>9</v>
      </c>
    </row>
    <row r="1680" spans="14:21" ht="15" customHeight="1" x14ac:dyDescent="0.25">
      <c r="N1680" s="24">
        <v>1654</v>
      </c>
      <c r="O1680" s="31" t="e">
        <v>#N/A</v>
      </c>
      <c r="P1680" s="32" t="e">
        <v>#N/A</v>
      </c>
      <c r="R1680" s="28">
        <v>1654</v>
      </c>
      <c r="S1680" s="31">
        <v>5.770608363200239</v>
      </c>
      <c r="T1680" s="31">
        <v>0.4625091552734375</v>
      </c>
      <c r="U1680" s="27">
        <v>9</v>
      </c>
    </row>
    <row r="1681" spans="14:21" ht="15" customHeight="1" x14ac:dyDescent="0.25">
      <c r="N1681" s="24">
        <v>1655</v>
      </c>
      <c r="O1681" s="31" t="e">
        <v>#N/A</v>
      </c>
      <c r="P1681" s="32" t="e">
        <v>#N/A</v>
      </c>
      <c r="R1681" s="28">
        <v>1655</v>
      </c>
      <c r="S1681" s="31">
        <v>5.7706083632014877</v>
      </c>
      <c r="T1681" s="31">
        <v>0.46239328384399414</v>
      </c>
      <c r="U1681" s="27">
        <v>9</v>
      </c>
    </row>
    <row r="1682" spans="14:21" ht="15" customHeight="1" x14ac:dyDescent="0.25">
      <c r="N1682" s="24">
        <v>1656</v>
      </c>
      <c r="O1682" s="31" t="e">
        <v>#N/A</v>
      </c>
      <c r="P1682" s="32" t="e">
        <v>#N/A</v>
      </c>
      <c r="R1682" s="28">
        <v>1656</v>
      </c>
      <c r="S1682" s="31">
        <v>5.7706083698250303</v>
      </c>
      <c r="T1682" s="31">
        <v>0.46227744221687317</v>
      </c>
      <c r="U1682" s="27">
        <v>9</v>
      </c>
    </row>
    <row r="1683" spans="14:21" ht="15" customHeight="1" x14ac:dyDescent="0.25">
      <c r="N1683" s="24">
        <v>1657</v>
      </c>
      <c r="O1683" s="31" t="e">
        <v>#N/A</v>
      </c>
      <c r="P1683" s="32" t="e">
        <v>#N/A</v>
      </c>
      <c r="R1683" s="28">
        <v>1657</v>
      </c>
      <c r="S1683" s="31">
        <v>5.7706083698257</v>
      </c>
      <c r="T1683" s="31">
        <v>0.46216163039207458</v>
      </c>
      <c r="U1683" s="27">
        <v>9</v>
      </c>
    </row>
    <row r="1684" spans="14:21" ht="15" customHeight="1" x14ac:dyDescent="0.25">
      <c r="N1684" s="24">
        <v>1658</v>
      </c>
      <c r="O1684" s="31" t="e">
        <v>#N/A</v>
      </c>
      <c r="P1684" s="32" t="e">
        <v>#N/A</v>
      </c>
      <c r="R1684" s="28">
        <v>1658</v>
      </c>
      <c r="S1684" s="31">
        <v>5.7706083701263697</v>
      </c>
      <c r="T1684" s="31">
        <v>0.46204584836959839</v>
      </c>
      <c r="U1684" s="27">
        <v>9</v>
      </c>
    </row>
    <row r="1685" spans="14:21" ht="15" customHeight="1" x14ac:dyDescent="0.25">
      <c r="N1685" s="24">
        <v>1659</v>
      </c>
      <c r="O1685" s="31" t="e">
        <v>#N/A</v>
      </c>
      <c r="P1685" s="32" t="e">
        <v>#N/A</v>
      </c>
      <c r="R1685" s="28">
        <v>1659</v>
      </c>
      <c r="S1685" s="31">
        <v>5.7706110893280105</v>
      </c>
      <c r="T1685" s="31">
        <v>0.46193009614944458</v>
      </c>
      <c r="U1685" s="27">
        <v>9</v>
      </c>
    </row>
    <row r="1686" spans="14:21" ht="15" customHeight="1" x14ac:dyDescent="0.25">
      <c r="N1686" s="24">
        <v>1660</v>
      </c>
      <c r="O1686" s="31" t="e">
        <v>#N/A</v>
      </c>
      <c r="P1686" s="32" t="e">
        <v>#N/A</v>
      </c>
      <c r="R1686" s="28">
        <v>1660</v>
      </c>
      <c r="S1686" s="31">
        <v>5.770611089328936</v>
      </c>
      <c r="T1686" s="31">
        <v>0.46181437373161316</v>
      </c>
      <c r="U1686" s="27">
        <v>9</v>
      </c>
    </row>
    <row r="1687" spans="14:21" ht="15" customHeight="1" x14ac:dyDescent="0.25">
      <c r="N1687" s="24">
        <v>1661</v>
      </c>
      <c r="O1687" s="31" t="e">
        <v>#N/A</v>
      </c>
      <c r="P1687" s="32" t="e">
        <v>#N/A</v>
      </c>
      <c r="R1687" s="28">
        <v>1661</v>
      </c>
      <c r="S1687" s="31">
        <v>5.7708233562859359</v>
      </c>
      <c r="T1687" s="31">
        <v>0.46169868111610413</v>
      </c>
      <c r="U1687" s="27">
        <v>9</v>
      </c>
    </row>
    <row r="1688" spans="14:21" ht="15" customHeight="1" x14ac:dyDescent="0.25">
      <c r="N1688" s="24">
        <v>1662</v>
      </c>
      <c r="O1688" s="31" t="e">
        <v>#N/A</v>
      </c>
      <c r="P1688" s="32" t="e">
        <v>#N/A</v>
      </c>
      <c r="R1688" s="28">
        <v>1662</v>
      </c>
      <c r="S1688" s="31">
        <v>5.7906415506730697</v>
      </c>
      <c r="T1688" s="31">
        <v>0.46158301830291748</v>
      </c>
      <c r="U1688" s="27">
        <v>9</v>
      </c>
    </row>
    <row r="1689" spans="14:21" ht="15" customHeight="1" x14ac:dyDescent="0.25">
      <c r="N1689" s="24">
        <v>1663</v>
      </c>
      <c r="O1689" s="31" t="e">
        <v>#N/A</v>
      </c>
      <c r="P1689" s="32" t="e">
        <v>#N/A</v>
      </c>
      <c r="R1689" s="28">
        <v>1663</v>
      </c>
      <c r="S1689" s="31">
        <v>5.7906415506727642</v>
      </c>
      <c r="T1689" s="31">
        <v>0.46146738529205322</v>
      </c>
      <c r="U1689" s="27">
        <v>9</v>
      </c>
    </row>
    <row r="1690" spans="14:21" ht="15" customHeight="1" x14ac:dyDescent="0.25">
      <c r="N1690" s="24">
        <v>1664</v>
      </c>
      <c r="O1690" s="31" t="e">
        <v>#N/A</v>
      </c>
      <c r="P1690" s="32" t="e">
        <v>#N/A</v>
      </c>
      <c r="R1690" s="28">
        <v>1664</v>
      </c>
      <c r="S1690" s="31">
        <v>5.7937914271687365</v>
      </c>
      <c r="T1690" s="31">
        <v>0.46135178208351135</v>
      </c>
      <c r="U1690" s="27">
        <v>9</v>
      </c>
    </row>
    <row r="1691" spans="14:21" ht="15" customHeight="1" x14ac:dyDescent="0.25">
      <c r="N1691" s="24">
        <v>1665</v>
      </c>
      <c r="O1691" s="31" t="e">
        <v>#N/A</v>
      </c>
      <c r="P1691" s="32" t="e">
        <v>#N/A</v>
      </c>
      <c r="R1691" s="28">
        <v>1665</v>
      </c>
      <c r="S1691" s="31">
        <v>5.7937914271705964</v>
      </c>
      <c r="T1691" s="31">
        <v>0.46123617887496948</v>
      </c>
      <c r="U1691" s="27">
        <v>9</v>
      </c>
    </row>
    <row r="1692" spans="14:21" ht="15" customHeight="1" x14ac:dyDescent="0.25">
      <c r="N1692" s="24">
        <v>1666</v>
      </c>
      <c r="O1692" s="31" t="e">
        <v>#N/A</v>
      </c>
      <c r="P1692" s="32" t="e">
        <v>#N/A</v>
      </c>
      <c r="R1692" s="28">
        <v>1666</v>
      </c>
      <c r="S1692" s="31">
        <v>5.7938367325606297</v>
      </c>
      <c r="T1692" s="31">
        <v>0.46112063527107239</v>
      </c>
      <c r="U1692" s="27">
        <v>9</v>
      </c>
    </row>
    <row r="1693" spans="14:21" ht="15" customHeight="1" x14ac:dyDescent="0.25">
      <c r="N1693" s="24">
        <v>1667</v>
      </c>
      <c r="O1693" s="31" t="e">
        <v>#N/A</v>
      </c>
      <c r="P1693" s="32" t="e">
        <v>#N/A</v>
      </c>
      <c r="R1693" s="28">
        <v>1667</v>
      </c>
      <c r="S1693" s="31">
        <v>5.7933086342051441</v>
      </c>
      <c r="T1693" s="31">
        <v>0.46100512146949768</v>
      </c>
      <c r="U1693" s="27">
        <v>9</v>
      </c>
    </row>
    <row r="1694" spans="14:21" ht="15" customHeight="1" x14ac:dyDescent="0.25">
      <c r="N1694" s="24">
        <v>1668</v>
      </c>
      <c r="O1694" s="31" t="e">
        <v>#N/A</v>
      </c>
      <c r="P1694" s="32" t="e">
        <v>#N/A</v>
      </c>
      <c r="R1694" s="28">
        <v>1668</v>
      </c>
      <c r="S1694" s="31">
        <v>5.7933086342055047</v>
      </c>
      <c r="T1694" s="31">
        <v>0.46088963747024536</v>
      </c>
      <c r="U1694" s="27">
        <v>9</v>
      </c>
    </row>
    <row r="1695" spans="14:21" ht="15" customHeight="1" x14ac:dyDescent="0.25">
      <c r="N1695" s="24">
        <v>1669</v>
      </c>
      <c r="O1695" s="31" t="e">
        <v>#N/A</v>
      </c>
      <c r="P1695" s="32" t="e">
        <v>#N/A</v>
      </c>
      <c r="R1695" s="28">
        <v>1669</v>
      </c>
      <c r="S1695" s="31">
        <v>5.7918614199917169</v>
      </c>
      <c r="T1695" s="31">
        <v>0.46077418327331543</v>
      </c>
      <c r="U1695" s="27">
        <v>9</v>
      </c>
    </row>
    <row r="1696" spans="14:21" ht="15" customHeight="1" x14ac:dyDescent="0.25">
      <c r="N1696" s="24">
        <v>1670</v>
      </c>
      <c r="O1696" s="31" t="e">
        <v>#N/A</v>
      </c>
      <c r="P1696" s="32" t="e">
        <v>#N/A</v>
      </c>
      <c r="R1696" s="28">
        <v>1670</v>
      </c>
      <c r="S1696" s="31">
        <v>5.7918852420244962</v>
      </c>
      <c r="T1696" s="31">
        <v>0.4606587290763855</v>
      </c>
      <c r="U1696" s="27">
        <v>9</v>
      </c>
    </row>
    <row r="1697" spans="14:21" ht="15" customHeight="1" x14ac:dyDescent="0.25">
      <c r="N1697" s="24">
        <v>1671</v>
      </c>
      <c r="O1697" s="31" t="e">
        <v>#N/A</v>
      </c>
      <c r="P1697" s="32" t="e">
        <v>#N/A</v>
      </c>
      <c r="R1697" s="28">
        <v>1671</v>
      </c>
      <c r="S1697" s="31">
        <v>5.791885242025316</v>
      </c>
      <c r="T1697" s="31">
        <v>0.46054333448410034</v>
      </c>
      <c r="U1697" s="27">
        <v>9</v>
      </c>
    </row>
    <row r="1698" spans="14:21" ht="15" customHeight="1" x14ac:dyDescent="0.25">
      <c r="N1698" s="24">
        <v>1672</v>
      </c>
      <c r="O1698" s="31" t="e">
        <v>#N/A</v>
      </c>
      <c r="P1698" s="32" t="e">
        <v>#N/A</v>
      </c>
      <c r="R1698" s="28">
        <v>1672</v>
      </c>
      <c r="S1698" s="31">
        <v>5.7918852421864635</v>
      </c>
      <c r="T1698" s="31">
        <v>0.46042793989181519</v>
      </c>
      <c r="U1698" s="27">
        <v>9</v>
      </c>
    </row>
    <row r="1699" spans="14:21" ht="15" customHeight="1" x14ac:dyDescent="0.25">
      <c r="N1699" s="24">
        <v>1673</v>
      </c>
      <c r="O1699" s="31" t="e">
        <v>#N/A</v>
      </c>
      <c r="P1699" s="32" t="e">
        <v>#N/A</v>
      </c>
      <c r="R1699" s="28">
        <v>1673</v>
      </c>
      <c r="S1699" s="31">
        <v>5.7854044047258446</v>
      </c>
      <c r="T1699" s="31">
        <v>0.4603126049041748</v>
      </c>
      <c r="U1699" s="27">
        <v>9</v>
      </c>
    </row>
    <row r="1700" spans="14:21" ht="15" customHeight="1" x14ac:dyDescent="0.25">
      <c r="N1700" s="24">
        <v>1674</v>
      </c>
      <c r="O1700" s="31" t="e">
        <v>#N/A</v>
      </c>
      <c r="P1700" s="32" t="e">
        <v>#N/A</v>
      </c>
      <c r="R1700" s="28">
        <v>1674</v>
      </c>
      <c r="S1700" s="31">
        <v>5.7854044051694649</v>
      </c>
      <c r="T1700" s="31">
        <v>0.46019729971885681</v>
      </c>
      <c r="U1700" s="27">
        <v>9</v>
      </c>
    </row>
    <row r="1701" spans="14:21" ht="15" customHeight="1" x14ac:dyDescent="0.25">
      <c r="N1701" s="24">
        <v>1675</v>
      </c>
      <c r="O1701" s="31" t="e">
        <v>#N/A</v>
      </c>
      <c r="P1701" s="32" t="e">
        <v>#N/A</v>
      </c>
      <c r="R1701" s="28">
        <v>1675</v>
      </c>
      <c r="S1701" s="31">
        <v>5.7854044051699072</v>
      </c>
      <c r="T1701" s="31">
        <v>0.46008199453353882</v>
      </c>
      <c r="U1701" s="27">
        <v>9</v>
      </c>
    </row>
    <row r="1702" spans="14:21" ht="15" customHeight="1" x14ac:dyDescent="0.25">
      <c r="N1702" s="24">
        <v>1676</v>
      </c>
      <c r="O1702" s="31" t="e">
        <v>#N/A</v>
      </c>
      <c r="P1702" s="32" t="e">
        <v>#N/A</v>
      </c>
      <c r="R1702" s="28">
        <v>1676</v>
      </c>
      <c r="S1702" s="31">
        <v>5.7835007680751689</v>
      </c>
      <c r="T1702" s="31">
        <v>0.4599667489528656</v>
      </c>
      <c r="U1702" s="27">
        <v>9</v>
      </c>
    </row>
    <row r="1703" spans="14:21" ht="15" customHeight="1" x14ac:dyDescent="0.25">
      <c r="N1703" s="24">
        <v>1677</v>
      </c>
      <c r="O1703" s="31" t="e">
        <v>#N/A</v>
      </c>
      <c r="P1703" s="32" t="e">
        <v>#N/A</v>
      </c>
      <c r="R1703" s="28">
        <v>1677</v>
      </c>
      <c r="S1703" s="31">
        <v>5.7835007680991604</v>
      </c>
      <c r="T1703" s="31">
        <v>0.45985150337219238</v>
      </c>
      <c r="U1703" s="27">
        <v>9</v>
      </c>
    </row>
    <row r="1704" spans="14:21" ht="15" customHeight="1" x14ac:dyDescent="0.25">
      <c r="N1704" s="24">
        <v>1678</v>
      </c>
      <c r="O1704" s="31" t="e">
        <v>#N/A</v>
      </c>
      <c r="P1704" s="32" t="e">
        <v>#N/A</v>
      </c>
      <c r="R1704" s="28">
        <v>1678</v>
      </c>
      <c r="S1704" s="31">
        <v>5.7817851698244835</v>
      </c>
      <c r="T1704" s="31">
        <v>0.45973631739616394</v>
      </c>
      <c r="U1704" s="27">
        <v>9</v>
      </c>
    </row>
    <row r="1705" spans="14:21" ht="15" customHeight="1" x14ac:dyDescent="0.25">
      <c r="N1705" s="24">
        <v>1679</v>
      </c>
      <c r="O1705" s="31" t="e">
        <v>#N/A</v>
      </c>
      <c r="P1705" s="32" t="e">
        <v>#N/A</v>
      </c>
      <c r="R1705" s="28">
        <v>1679</v>
      </c>
      <c r="S1705" s="31">
        <v>5.7817989955424718</v>
      </c>
      <c r="T1705" s="31">
        <v>0.4596211314201355</v>
      </c>
      <c r="U1705" s="27">
        <v>9</v>
      </c>
    </row>
    <row r="1706" spans="14:21" ht="15" customHeight="1" x14ac:dyDescent="0.25">
      <c r="N1706" s="24">
        <v>1680</v>
      </c>
      <c r="O1706" s="31" t="e">
        <v>#N/A</v>
      </c>
      <c r="P1706" s="32" t="e">
        <v>#N/A</v>
      </c>
      <c r="R1706" s="28">
        <v>1680</v>
      </c>
      <c r="S1706" s="31">
        <v>5.7817989990820662</v>
      </c>
      <c r="T1706" s="31">
        <v>0.45950597524642944</v>
      </c>
      <c r="U1706" s="27">
        <v>9</v>
      </c>
    </row>
    <row r="1707" spans="14:21" ht="15" customHeight="1" x14ac:dyDescent="0.25">
      <c r="N1707" s="24">
        <v>1681</v>
      </c>
      <c r="O1707" s="31" t="e">
        <v>#N/A</v>
      </c>
      <c r="P1707" s="32" t="e">
        <v>#N/A</v>
      </c>
      <c r="R1707" s="28">
        <v>1681</v>
      </c>
      <c r="S1707" s="31">
        <v>5.7817989990820831</v>
      </c>
      <c r="T1707" s="31">
        <v>0.45939087867736816</v>
      </c>
      <c r="U1707" s="27">
        <v>9</v>
      </c>
    </row>
    <row r="1708" spans="14:21" ht="15" customHeight="1" x14ac:dyDescent="0.25">
      <c r="N1708" s="24">
        <v>1682</v>
      </c>
      <c r="O1708" s="31" t="e">
        <v>#N/A</v>
      </c>
      <c r="P1708" s="32" t="e">
        <v>#N/A</v>
      </c>
      <c r="R1708" s="28">
        <v>1682</v>
      </c>
      <c r="S1708" s="31">
        <v>5.781802459878131</v>
      </c>
      <c r="T1708" s="31">
        <v>0.45927578210830688</v>
      </c>
      <c r="U1708" s="27">
        <v>9</v>
      </c>
    </row>
    <row r="1709" spans="14:21" ht="15" customHeight="1" x14ac:dyDescent="0.25">
      <c r="N1709" s="24">
        <v>1683</v>
      </c>
      <c r="O1709" s="31" t="e">
        <v>#N/A</v>
      </c>
      <c r="P1709" s="32" t="e">
        <v>#N/A</v>
      </c>
      <c r="R1709" s="28">
        <v>1683</v>
      </c>
      <c r="S1709" s="31">
        <v>5.7823685290746454</v>
      </c>
      <c r="T1709" s="31">
        <v>0.45916071534156799</v>
      </c>
      <c r="U1709" s="27">
        <v>9</v>
      </c>
    </row>
    <row r="1710" spans="14:21" ht="15" customHeight="1" x14ac:dyDescent="0.25">
      <c r="N1710" s="24">
        <v>1684</v>
      </c>
      <c r="O1710" s="31" t="e">
        <v>#N/A</v>
      </c>
      <c r="P1710" s="32" t="e">
        <v>#N/A</v>
      </c>
      <c r="R1710" s="28">
        <v>1684</v>
      </c>
      <c r="S1710" s="31">
        <v>5.782368529087579</v>
      </c>
      <c r="T1710" s="31">
        <v>0.45904570817947388</v>
      </c>
      <c r="U1710" s="27">
        <v>9</v>
      </c>
    </row>
    <row r="1711" spans="14:21" ht="15" customHeight="1" x14ac:dyDescent="0.25">
      <c r="N1711" s="24">
        <v>1685</v>
      </c>
      <c r="O1711" s="31" t="e">
        <v>#N/A</v>
      </c>
      <c r="P1711" s="32" t="e">
        <v>#N/A</v>
      </c>
      <c r="R1711" s="28">
        <v>1685</v>
      </c>
      <c r="S1711" s="31">
        <v>5.7823928811426804</v>
      </c>
      <c r="T1711" s="31">
        <v>0.45893070101737976</v>
      </c>
      <c r="U1711" s="27">
        <v>9</v>
      </c>
    </row>
    <row r="1712" spans="14:21" ht="15" customHeight="1" x14ac:dyDescent="0.25">
      <c r="N1712" s="24">
        <v>1686</v>
      </c>
      <c r="O1712" s="31" t="e">
        <v>#N/A</v>
      </c>
      <c r="P1712" s="32" t="e">
        <v>#N/A</v>
      </c>
      <c r="R1712" s="28">
        <v>1686</v>
      </c>
      <c r="S1712" s="31">
        <v>5.7823928811431706</v>
      </c>
      <c r="T1712" s="31">
        <v>0.45881572365760803</v>
      </c>
      <c r="U1712" s="27">
        <v>9</v>
      </c>
    </row>
    <row r="1713" spans="14:21" ht="15" customHeight="1" x14ac:dyDescent="0.25">
      <c r="N1713" s="24">
        <v>1687</v>
      </c>
      <c r="O1713" s="31" t="e">
        <v>#N/A</v>
      </c>
      <c r="P1713" s="32" t="e">
        <v>#N/A</v>
      </c>
      <c r="R1713" s="28">
        <v>1687</v>
      </c>
      <c r="S1713" s="31">
        <v>5.7968889960557757</v>
      </c>
      <c r="T1713" s="31">
        <v>0.45870077610015869</v>
      </c>
      <c r="U1713" s="27">
        <v>9</v>
      </c>
    </row>
    <row r="1714" spans="14:21" ht="15" customHeight="1" x14ac:dyDescent="0.25">
      <c r="N1714" s="24">
        <v>1688</v>
      </c>
      <c r="O1714" s="31" t="e">
        <v>#N/A</v>
      </c>
      <c r="P1714" s="32" t="e">
        <v>#N/A</v>
      </c>
      <c r="R1714" s="28">
        <v>1688</v>
      </c>
      <c r="S1714" s="31">
        <v>5.7968989316470054</v>
      </c>
      <c r="T1714" s="31">
        <v>0.45858585834503174</v>
      </c>
      <c r="U1714" s="27">
        <v>9</v>
      </c>
    </row>
    <row r="1715" spans="14:21" ht="15" customHeight="1" x14ac:dyDescent="0.25">
      <c r="N1715" s="24">
        <v>1689</v>
      </c>
      <c r="O1715" s="31" t="e">
        <v>#N/A</v>
      </c>
      <c r="P1715" s="32" t="e">
        <v>#N/A</v>
      </c>
      <c r="R1715" s="28">
        <v>1689</v>
      </c>
      <c r="S1715" s="31">
        <v>5.805382974886717</v>
      </c>
      <c r="T1715" s="31">
        <v>0.45847097039222717</v>
      </c>
      <c r="U1715" s="27">
        <v>9</v>
      </c>
    </row>
    <row r="1716" spans="14:21" ht="15" customHeight="1" x14ac:dyDescent="0.25">
      <c r="N1716" s="24">
        <v>1690</v>
      </c>
      <c r="O1716" s="31" t="e">
        <v>#N/A</v>
      </c>
      <c r="P1716" s="32" t="e">
        <v>#N/A</v>
      </c>
      <c r="R1716" s="28">
        <v>1690</v>
      </c>
      <c r="S1716" s="31">
        <v>5.8053829748937016</v>
      </c>
      <c r="T1716" s="31">
        <v>0.458356112241745</v>
      </c>
      <c r="U1716" s="27">
        <v>9</v>
      </c>
    </row>
    <row r="1717" spans="14:21" ht="15" customHeight="1" x14ac:dyDescent="0.25">
      <c r="N1717" s="24">
        <v>1691</v>
      </c>
      <c r="O1717" s="31" t="e">
        <v>#N/A</v>
      </c>
      <c r="P1717" s="32" t="e">
        <v>#N/A</v>
      </c>
      <c r="R1717" s="28">
        <v>1691</v>
      </c>
      <c r="S1717" s="31">
        <v>5.8053981160912898</v>
      </c>
      <c r="T1717" s="31">
        <v>0.45824128389358521</v>
      </c>
      <c r="U1717" s="27">
        <v>9</v>
      </c>
    </row>
    <row r="1718" spans="14:21" ht="15" customHeight="1" x14ac:dyDescent="0.25">
      <c r="N1718" s="24">
        <v>1692</v>
      </c>
      <c r="O1718" s="31" t="e">
        <v>#N/A</v>
      </c>
      <c r="P1718" s="32" t="e">
        <v>#N/A</v>
      </c>
      <c r="R1718" s="28">
        <v>1692</v>
      </c>
      <c r="S1718" s="31">
        <v>5.7959670785285091</v>
      </c>
      <c r="T1718" s="31">
        <v>0.4581264853477478</v>
      </c>
      <c r="U1718" s="27">
        <v>9</v>
      </c>
    </row>
    <row r="1719" spans="14:21" ht="15" customHeight="1" x14ac:dyDescent="0.25">
      <c r="N1719" s="24">
        <v>1693</v>
      </c>
      <c r="O1719" s="31" t="e">
        <v>#N/A</v>
      </c>
      <c r="P1719" s="32" t="e">
        <v>#N/A</v>
      </c>
      <c r="R1719" s="28">
        <v>1693</v>
      </c>
      <c r="S1719" s="31">
        <v>5.795967078528701</v>
      </c>
      <c r="T1719" s="31">
        <v>0.45801171660423279</v>
      </c>
      <c r="U1719" s="27">
        <v>9</v>
      </c>
    </row>
    <row r="1720" spans="14:21" ht="15" customHeight="1" x14ac:dyDescent="0.25">
      <c r="N1720" s="24">
        <v>1694</v>
      </c>
      <c r="O1720" s="31" t="e">
        <v>#N/A</v>
      </c>
      <c r="P1720" s="32" t="e">
        <v>#N/A</v>
      </c>
      <c r="R1720" s="28">
        <v>1694</v>
      </c>
      <c r="S1720" s="31">
        <v>5.7933328702012261</v>
      </c>
      <c r="T1720" s="31">
        <v>0.45789697766304016</v>
      </c>
      <c r="U1720" s="27">
        <v>9</v>
      </c>
    </row>
    <row r="1721" spans="14:21" ht="15" customHeight="1" x14ac:dyDescent="0.25">
      <c r="N1721" s="24">
        <v>1695</v>
      </c>
      <c r="O1721" s="31" t="e">
        <v>#N/A</v>
      </c>
      <c r="P1721" s="32" t="e">
        <v>#N/A</v>
      </c>
      <c r="R1721" s="28">
        <v>1695</v>
      </c>
      <c r="S1721" s="31">
        <v>5.7930168878804089</v>
      </c>
      <c r="T1721" s="31">
        <v>0.45778226852416992</v>
      </c>
      <c r="U1721" s="27">
        <v>9</v>
      </c>
    </row>
    <row r="1722" spans="14:21" ht="15" customHeight="1" x14ac:dyDescent="0.25">
      <c r="N1722" s="24">
        <v>1696</v>
      </c>
      <c r="O1722" s="31" t="e">
        <v>#N/A</v>
      </c>
      <c r="P1722" s="32" t="e">
        <v>#N/A</v>
      </c>
      <c r="R1722" s="28">
        <v>1696</v>
      </c>
      <c r="S1722" s="31">
        <v>5.7930168878802411</v>
      </c>
      <c r="T1722" s="31">
        <v>0.45766758918762207</v>
      </c>
      <c r="U1722" s="27">
        <v>9</v>
      </c>
    </row>
    <row r="1723" spans="14:21" ht="15" customHeight="1" x14ac:dyDescent="0.25">
      <c r="N1723" s="24">
        <v>1697</v>
      </c>
      <c r="O1723" s="31" t="e">
        <v>#N/A</v>
      </c>
      <c r="P1723" s="32" t="e">
        <v>#N/A</v>
      </c>
      <c r="R1723" s="28">
        <v>1697</v>
      </c>
      <c r="S1723" s="31">
        <v>5.7930168878802482</v>
      </c>
      <c r="T1723" s="31">
        <v>0.45755293965339661</v>
      </c>
      <c r="U1723" s="27">
        <v>9</v>
      </c>
    </row>
    <row r="1724" spans="14:21" ht="15" customHeight="1" x14ac:dyDescent="0.25">
      <c r="N1724" s="24">
        <v>1698</v>
      </c>
      <c r="O1724" s="31" t="e">
        <v>#N/A</v>
      </c>
      <c r="P1724" s="32" t="e">
        <v>#N/A</v>
      </c>
      <c r="R1724" s="28">
        <v>1698</v>
      </c>
      <c r="S1724" s="31">
        <v>5.7930243284190333</v>
      </c>
      <c r="T1724" s="31">
        <v>0.45743831992149353</v>
      </c>
      <c r="U1724" s="27">
        <v>9</v>
      </c>
    </row>
    <row r="1725" spans="14:21" ht="15" customHeight="1" x14ac:dyDescent="0.25">
      <c r="N1725" s="24">
        <v>1699</v>
      </c>
      <c r="O1725" s="31" t="e">
        <v>#N/A</v>
      </c>
      <c r="P1725" s="32" t="e">
        <v>#N/A</v>
      </c>
      <c r="R1725" s="28">
        <v>1699</v>
      </c>
      <c r="S1725" s="31">
        <v>5.7937666204705156</v>
      </c>
      <c r="T1725" s="31">
        <v>0.45732370018959045</v>
      </c>
      <c r="U1725" s="27">
        <v>9</v>
      </c>
    </row>
    <row r="1726" spans="14:21" ht="15" customHeight="1" x14ac:dyDescent="0.25">
      <c r="N1726" s="24">
        <v>1700</v>
      </c>
      <c r="O1726" s="31" t="e">
        <v>#N/A</v>
      </c>
      <c r="P1726" s="32" t="e">
        <v>#N/A</v>
      </c>
      <c r="R1726" s="28">
        <v>1700</v>
      </c>
      <c r="S1726" s="31">
        <v>5.7938801048253659</v>
      </c>
      <c r="T1726" s="31">
        <v>0.45720914006233215</v>
      </c>
      <c r="U1726" s="27">
        <v>9</v>
      </c>
    </row>
    <row r="1727" spans="14:21" ht="15" customHeight="1" x14ac:dyDescent="0.25">
      <c r="N1727" s="24">
        <v>1701</v>
      </c>
      <c r="O1727" s="31" t="e">
        <v>#N/A</v>
      </c>
      <c r="P1727" s="32" t="e">
        <v>#N/A</v>
      </c>
      <c r="R1727" s="28">
        <v>1701</v>
      </c>
      <c r="S1727" s="31">
        <v>5.793880106728091</v>
      </c>
      <c r="T1727" s="31">
        <v>0.45709460973739624</v>
      </c>
      <c r="U1727" s="27">
        <v>9</v>
      </c>
    </row>
    <row r="1728" spans="14:21" ht="15" customHeight="1" x14ac:dyDescent="0.25">
      <c r="N1728" s="24">
        <v>1702</v>
      </c>
      <c r="O1728" s="31" t="e">
        <v>#N/A</v>
      </c>
      <c r="P1728" s="32" t="e">
        <v>#N/A</v>
      </c>
      <c r="R1728" s="28">
        <v>1702</v>
      </c>
      <c r="S1728" s="31">
        <v>5.793880106728353</v>
      </c>
      <c r="T1728" s="31">
        <v>0.45698007941246033</v>
      </c>
      <c r="U1728" s="27">
        <v>9</v>
      </c>
    </row>
    <row r="1729" spans="14:21" ht="15" customHeight="1" x14ac:dyDescent="0.25">
      <c r="N1729" s="24">
        <v>1703</v>
      </c>
      <c r="O1729" s="31" t="e">
        <v>#N/A</v>
      </c>
      <c r="P1729" s="32" t="e">
        <v>#N/A</v>
      </c>
      <c r="R1729" s="28">
        <v>1703</v>
      </c>
      <c r="S1729" s="31">
        <v>5.7938801067284915</v>
      </c>
      <c r="T1729" s="31">
        <v>0.45686560869216919</v>
      </c>
      <c r="U1729" s="27">
        <v>9</v>
      </c>
    </row>
    <row r="1730" spans="14:21" ht="15" customHeight="1" x14ac:dyDescent="0.25">
      <c r="N1730" s="24">
        <v>1704</v>
      </c>
      <c r="O1730" s="31" t="e">
        <v>#N/A</v>
      </c>
      <c r="P1730" s="32" t="e">
        <v>#N/A</v>
      </c>
      <c r="R1730" s="28">
        <v>1704</v>
      </c>
      <c r="S1730" s="31">
        <v>5.7979320539703858</v>
      </c>
      <c r="T1730" s="31">
        <v>0.45675113797187805</v>
      </c>
      <c r="U1730" s="27">
        <v>9</v>
      </c>
    </row>
    <row r="1731" spans="14:21" ht="15" customHeight="1" x14ac:dyDescent="0.25">
      <c r="N1731" s="24">
        <v>1705</v>
      </c>
      <c r="O1731" s="31" t="e">
        <v>#N/A</v>
      </c>
      <c r="P1731" s="32" t="e">
        <v>#N/A</v>
      </c>
      <c r="R1731" s="28">
        <v>1705</v>
      </c>
      <c r="S1731" s="31">
        <v>5.7979339257180476</v>
      </c>
      <c r="T1731" s="31">
        <v>0.45663672685623169</v>
      </c>
      <c r="U1731" s="27">
        <v>9</v>
      </c>
    </row>
    <row r="1732" spans="14:21" ht="15" customHeight="1" x14ac:dyDescent="0.25">
      <c r="N1732" s="24">
        <v>1706</v>
      </c>
      <c r="O1732" s="31" t="e">
        <v>#N/A</v>
      </c>
      <c r="P1732" s="32" t="e">
        <v>#N/A</v>
      </c>
      <c r="R1732" s="28">
        <v>1706</v>
      </c>
      <c r="S1732" s="31">
        <v>5.7979349484839577</v>
      </c>
      <c r="T1732" s="31">
        <v>0.45652231574058533</v>
      </c>
      <c r="U1732" s="27">
        <v>9</v>
      </c>
    </row>
    <row r="1733" spans="14:21" ht="15" customHeight="1" x14ac:dyDescent="0.25">
      <c r="N1733" s="24">
        <v>1707</v>
      </c>
      <c r="O1733" s="31" t="e">
        <v>#N/A</v>
      </c>
      <c r="P1733" s="32" t="e">
        <v>#N/A</v>
      </c>
      <c r="R1733" s="28">
        <v>1707</v>
      </c>
      <c r="S1733" s="31">
        <v>5.7979964623351892</v>
      </c>
      <c r="T1733" s="31">
        <v>0.45640796422958374</v>
      </c>
      <c r="U1733" s="27">
        <v>9</v>
      </c>
    </row>
    <row r="1734" spans="14:21" ht="15" customHeight="1" x14ac:dyDescent="0.25">
      <c r="N1734" s="24">
        <v>1708</v>
      </c>
      <c r="O1734" s="31" t="e">
        <v>#N/A</v>
      </c>
      <c r="P1734" s="32" t="e">
        <v>#N/A</v>
      </c>
      <c r="R1734" s="28">
        <v>1708</v>
      </c>
      <c r="S1734" s="31">
        <v>5.7983991685350018</v>
      </c>
      <c r="T1734" s="31">
        <v>0.45629361271858215</v>
      </c>
      <c r="U1734" s="27">
        <v>9</v>
      </c>
    </row>
    <row r="1735" spans="14:21" ht="15" customHeight="1" x14ac:dyDescent="0.25">
      <c r="N1735" s="24">
        <v>1709</v>
      </c>
      <c r="O1735" s="31" t="e">
        <v>#N/A</v>
      </c>
      <c r="P1735" s="32" t="e">
        <v>#N/A</v>
      </c>
      <c r="R1735" s="28">
        <v>1709</v>
      </c>
      <c r="S1735" s="31">
        <v>5.7983991695657373</v>
      </c>
      <c r="T1735" s="31">
        <v>0.45617929100990295</v>
      </c>
      <c r="U1735" s="27">
        <v>9</v>
      </c>
    </row>
    <row r="1736" spans="14:21" ht="15" customHeight="1" x14ac:dyDescent="0.25">
      <c r="N1736" s="24">
        <v>1710</v>
      </c>
      <c r="O1736" s="31" t="e">
        <v>#N/A</v>
      </c>
      <c r="P1736" s="32" t="e">
        <v>#N/A</v>
      </c>
      <c r="R1736" s="28">
        <v>1710</v>
      </c>
      <c r="S1736" s="31">
        <v>5.798399169565811</v>
      </c>
      <c r="T1736" s="31">
        <v>0.45606502890586853</v>
      </c>
      <c r="U1736" s="27">
        <v>9</v>
      </c>
    </row>
    <row r="1737" spans="14:21" ht="15" customHeight="1" x14ac:dyDescent="0.25">
      <c r="N1737" s="24">
        <v>1711</v>
      </c>
      <c r="O1737" s="31" t="e">
        <v>#N/A</v>
      </c>
      <c r="P1737" s="32" t="e">
        <v>#N/A</v>
      </c>
      <c r="R1737" s="28">
        <v>1711</v>
      </c>
      <c r="S1737" s="31">
        <v>5.7973209373042298</v>
      </c>
      <c r="T1737" s="31">
        <v>0.45595076680183411</v>
      </c>
      <c r="U1737" s="27">
        <v>9</v>
      </c>
    </row>
    <row r="1738" spans="14:21" ht="15" customHeight="1" x14ac:dyDescent="0.25">
      <c r="N1738" s="24">
        <v>1712</v>
      </c>
      <c r="O1738" s="31" t="e">
        <v>#N/A</v>
      </c>
      <c r="P1738" s="32" t="e">
        <v>#N/A</v>
      </c>
      <c r="R1738" s="28">
        <v>1712</v>
      </c>
      <c r="S1738" s="31">
        <v>5.7985130666335811</v>
      </c>
      <c r="T1738" s="31">
        <v>0.45583653450012207</v>
      </c>
      <c r="U1738" s="27">
        <v>9</v>
      </c>
    </row>
    <row r="1739" spans="14:21" ht="15" customHeight="1" x14ac:dyDescent="0.25">
      <c r="N1739" s="24">
        <v>1713</v>
      </c>
      <c r="O1739" s="31" t="e">
        <v>#N/A</v>
      </c>
      <c r="P1739" s="32" t="e">
        <v>#N/A</v>
      </c>
      <c r="R1739" s="28">
        <v>1713</v>
      </c>
      <c r="S1739" s="31">
        <v>5.7974618617954636</v>
      </c>
      <c r="T1739" s="31">
        <v>0.45572236180305481</v>
      </c>
      <c r="U1739" s="27">
        <v>9</v>
      </c>
    </row>
    <row r="1740" spans="14:21" ht="15" customHeight="1" x14ac:dyDescent="0.25">
      <c r="N1740" s="24">
        <v>1714</v>
      </c>
      <c r="O1740" s="31" t="e">
        <v>#N/A</v>
      </c>
      <c r="P1740" s="32" t="e">
        <v>#N/A</v>
      </c>
      <c r="R1740" s="28">
        <v>1714</v>
      </c>
      <c r="S1740" s="31">
        <v>5.8038139945806213</v>
      </c>
      <c r="T1740" s="31">
        <v>0.45560818910598755</v>
      </c>
      <c r="U1740" s="27">
        <v>9</v>
      </c>
    </row>
    <row r="1741" spans="14:21" ht="15" customHeight="1" x14ac:dyDescent="0.25">
      <c r="N1741" s="24">
        <v>1715</v>
      </c>
      <c r="O1741" s="31" t="e">
        <v>#N/A</v>
      </c>
      <c r="P1741" s="32" t="e">
        <v>#N/A</v>
      </c>
      <c r="R1741" s="28">
        <v>1715</v>
      </c>
      <c r="S1741" s="31">
        <v>5.8038139946427343</v>
      </c>
      <c r="T1741" s="31">
        <v>0.45549404621124268</v>
      </c>
      <c r="U1741" s="27">
        <v>9</v>
      </c>
    </row>
    <row r="1742" spans="14:21" ht="15" customHeight="1" x14ac:dyDescent="0.25">
      <c r="N1742" s="24">
        <v>1716</v>
      </c>
      <c r="O1742" s="31" t="e">
        <v>#N/A</v>
      </c>
      <c r="P1742" s="32" t="e">
        <v>#N/A</v>
      </c>
      <c r="R1742" s="28">
        <v>1716</v>
      </c>
      <c r="S1742" s="31">
        <v>5.8038139946427716</v>
      </c>
      <c r="T1742" s="31">
        <v>0.45537993311882019</v>
      </c>
      <c r="U1742" s="27">
        <v>9</v>
      </c>
    </row>
    <row r="1743" spans="14:21" ht="15" customHeight="1" x14ac:dyDescent="0.25">
      <c r="N1743" s="24">
        <v>1717</v>
      </c>
      <c r="O1743" s="31" t="e">
        <v>#N/A</v>
      </c>
      <c r="P1743" s="32" t="e">
        <v>#N/A</v>
      </c>
      <c r="R1743" s="28">
        <v>1717</v>
      </c>
      <c r="S1743" s="31">
        <v>5.8039304414932777</v>
      </c>
      <c r="T1743" s="31">
        <v>0.45526584982872009</v>
      </c>
      <c r="U1743" s="27">
        <v>9</v>
      </c>
    </row>
    <row r="1744" spans="14:21" ht="15" customHeight="1" x14ac:dyDescent="0.25">
      <c r="N1744" s="24">
        <v>1718</v>
      </c>
      <c r="O1744" s="31" t="e">
        <v>#N/A</v>
      </c>
      <c r="P1744" s="32" t="e">
        <v>#N/A</v>
      </c>
      <c r="R1744" s="28">
        <v>1718</v>
      </c>
      <c r="S1744" s="31">
        <v>5.8039637901313448</v>
      </c>
      <c r="T1744" s="31">
        <v>0.45515179634094238</v>
      </c>
      <c r="U1744" s="27">
        <v>9</v>
      </c>
    </row>
    <row r="1745" spans="14:21" ht="15" customHeight="1" x14ac:dyDescent="0.25">
      <c r="N1745" s="24">
        <v>1719</v>
      </c>
      <c r="O1745" s="31" t="e">
        <v>#N/A</v>
      </c>
      <c r="P1745" s="32" t="e">
        <v>#N/A</v>
      </c>
      <c r="R1745" s="28">
        <v>1719</v>
      </c>
      <c r="S1745" s="31">
        <v>5.7993350235766759</v>
      </c>
      <c r="T1745" s="31">
        <v>0.45503777265548706</v>
      </c>
      <c r="U1745" s="27">
        <v>9</v>
      </c>
    </row>
    <row r="1746" spans="14:21" ht="15" customHeight="1" x14ac:dyDescent="0.25">
      <c r="N1746" s="24">
        <v>1720</v>
      </c>
      <c r="O1746" s="31" t="e">
        <v>#N/A</v>
      </c>
      <c r="P1746" s="32" t="e">
        <v>#N/A</v>
      </c>
      <c r="R1746" s="28">
        <v>1720</v>
      </c>
      <c r="S1746" s="31">
        <v>5.802489536739996</v>
      </c>
      <c r="T1746" s="31">
        <v>0.45492377877235413</v>
      </c>
      <c r="U1746" s="27">
        <v>9</v>
      </c>
    </row>
    <row r="1747" spans="14:21" ht="15" customHeight="1" x14ac:dyDescent="0.25">
      <c r="N1747" s="24">
        <v>1721</v>
      </c>
      <c r="O1747" s="31" t="e">
        <v>#N/A</v>
      </c>
      <c r="P1747" s="32" t="e">
        <v>#N/A</v>
      </c>
      <c r="R1747" s="28">
        <v>1721</v>
      </c>
      <c r="S1747" s="31">
        <v>5.8023852226299777</v>
      </c>
      <c r="T1747" s="31">
        <v>0.45480981469154358</v>
      </c>
      <c r="U1747" s="27">
        <v>9</v>
      </c>
    </row>
    <row r="1748" spans="14:21" ht="15" customHeight="1" x14ac:dyDescent="0.25">
      <c r="N1748" s="24">
        <v>1722</v>
      </c>
      <c r="O1748" s="31" t="e">
        <v>#N/A</v>
      </c>
      <c r="P1748" s="32" t="e">
        <v>#N/A</v>
      </c>
      <c r="R1748" s="28">
        <v>1722</v>
      </c>
      <c r="S1748" s="31">
        <v>5.8023852226298844</v>
      </c>
      <c r="T1748" s="31">
        <v>0.45469585061073303</v>
      </c>
      <c r="U1748" s="27">
        <v>9</v>
      </c>
    </row>
    <row r="1749" spans="14:21" ht="15" customHeight="1" x14ac:dyDescent="0.25">
      <c r="N1749" s="24">
        <v>1723</v>
      </c>
      <c r="O1749" s="31" t="e">
        <v>#N/A</v>
      </c>
      <c r="P1749" s="32" t="e">
        <v>#N/A</v>
      </c>
      <c r="R1749" s="28">
        <v>1723</v>
      </c>
      <c r="S1749" s="31">
        <v>5.8002874066380485</v>
      </c>
      <c r="T1749" s="31">
        <v>0.45458194613456726</v>
      </c>
      <c r="U1749" s="27">
        <v>9</v>
      </c>
    </row>
    <row r="1750" spans="14:21" ht="15" customHeight="1" x14ac:dyDescent="0.25">
      <c r="N1750" s="24">
        <v>1724</v>
      </c>
      <c r="O1750" s="31" t="e">
        <v>#N/A</v>
      </c>
      <c r="P1750" s="32" t="e">
        <v>#N/A</v>
      </c>
      <c r="R1750" s="28">
        <v>1724</v>
      </c>
      <c r="S1750" s="31">
        <v>5.8003055518116424</v>
      </c>
      <c r="T1750" s="31">
        <v>0.45446807146072388</v>
      </c>
      <c r="U1750" s="27">
        <v>9</v>
      </c>
    </row>
    <row r="1751" spans="14:21" ht="15" customHeight="1" x14ac:dyDescent="0.25">
      <c r="N1751" s="24">
        <v>1725</v>
      </c>
      <c r="O1751" s="31" t="e">
        <v>#N/A</v>
      </c>
      <c r="P1751" s="32" t="e">
        <v>#N/A</v>
      </c>
      <c r="R1751" s="28">
        <v>1725</v>
      </c>
      <c r="S1751" s="31">
        <v>5.8003069906956366</v>
      </c>
      <c r="T1751" s="31">
        <v>0.45435422658920288</v>
      </c>
      <c r="U1751" s="27">
        <v>9</v>
      </c>
    </row>
    <row r="1752" spans="14:21" ht="15" customHeight="1" x14ac:dyDescent="0.25">
      <c r="N1752" s="24">
        <v>1726</v>
      </c>
      <c r="O1752" s="31" t="e">
        <v>#N/A</v>
      </c>
      <c r="P1752" s="32" t="e">
        <v>#N/A</v>
      </c>
      <c r="R1752" s="28">
        <v>1726</v>
      </c>
      <c r="S1752" s="31">
        <v>5.8001799274660577</v>
      </c>
      <c r="T1752" s="31">
        <v>0.45424038171768188</v>
      </c>
      <c r="U1752" s="27">
        <v>9</v>
      </c>
    </row>
    <row r="1753" spans="14:21" ht="15" customHeight="1" x14ac:dyDescent="0.25">
      <c r="N1753" s="24">
        <v>1727</v>
      </c>
      <c r="O1753" s="31" t="e">
        <v>#N/A</v>
      </c>
      <c r="P1753" s="32" t="e">
        <v>#N/A</v>
      </c>
      <c r="R1753" s="28">
        <v>1727</v>
      </c>
      <c r="S1753" s="31">
        <v>5.8187037219416284</v>
      </c>
      <c r="T1753" s="31">
        <v>0.45412659645080566</v>
      </c>
      <c r="U1753" s="27">
        <v>9</v>
      </c>
    </row>
    <row r="1754" spans="14:21" ht="15" customHeight="1" x14ac:dyDescent="0.25">
      <c r="N1754" s="24">
        <v>1728</v>
      </c>
      <c r="O1754" s="31" t="e">
        <v>#N/A</v>
      </c>
      <c r="P1754" s="32" t="e">
        <v>#N/A</v>
      </c>
      <c r="R1754" s="28">
        <v>1728</v>
      </c>
      <c r="S1754" s="31">
        <v>5.8187037219416382</v>
      </c>
      <c r="T1754" s="31">
        <v>0.45401281118392944</v>
      </c>
      <c r="U1754" s="27">
        <v>9</v>
      </c>
    </row>
    <row r="1755" spans="14:21" ht="15" customHeight="1" x14ac:dyDescent="0.25">
      <c r="N1755" s="24">
        <v>1729</v>
      </c>
      <c r="O1755" s="31" t="e">
        <v>#N/A</v>
      </c>
      <c r="P1755" s="32" t="e">
        <v>#N/A</v>
      </c>
      <c r="R1755" s="28">
        <v>1729</v>
      </c>
      <c r="S1755" s="31">
        <v>5.8187037219416586</v>
      </c>
      <c r="T1755" s="31">
        <v>0.453899085521698</v>
      </c>
      <c r="U1755" s="27">
        <v>9</v>
      </c>
    </row>
    <row r="1756" spans="14:21" ht="15" customHeight="1" x14ac:dyDescent="0.25">
      <c r="N1756" s="24">
        <v>1730</v>
      </c>
      <c r="O1756" s="31" t="e">
        <v>#N/A</v>
      </c>
      <c r="P1756" s="32" t="e">
        <v>#N/A</v>
      </c>
      <c r="R1756" s="28">
        <v>1730</v>
      </c>
      <c r="S1756" s="31">
        <v>5.8167022861727791</v>
      </c>
      <c r="T1756" s="31">
        <v>0.45378535985946655</v>
      </c>
      <c r="U1756" s="27">
        <v>9</v>
      </c>
    </row>
    <row r="1757" spans="14:21" ht="15" customHeight="1" x14ac:dyDescent="0.25">
      <c r="N1757" s="24">
        <v>1731</v>
      </c>
      <c r="O1757" s="31" t="e">
        <v>#N/A</v>
      </c>
      <c r="P1757" s="32" t="e">
        <v>#N/A</v>
      </c>
      <c r="R1757" s="28">
        <v>1731</v>
      </c>
      <c r="S1757" s="31">
        <v>5.8167121676382827</v>
      </c>
      <c r="T1757" s="31">
        <v>0.45367169380187988</v>
      </c>
      <c r="U1757" s="27">
        <v>9</v>
      </c>
    </row>
    <row r="1758" spans="14:21" ht="15" customHeight="1" x14ac:dyDescent="0.25">
      <c r="N1758" s="24">
        <v>1732</v>
      </c>
      <c r="O1758" s="31" t="e">
        <v>#N/A</v>
      </c>
      <c r="P1758" s="32" t="e">
        <v>#N/A</v>
      </c>
      <c r="R1758" s="28">
        <v>1732</v>
      </c>
      <c r="S1758" s="31">
        <v>5.8167121676385172</v>
      </c>
      <c r="T1758" s="31">
        <v>0.45355802774429321</v>
      </c>
      <c r="U1758" s="27">
        <v>9</v>
      </c>
    </row>
    <row r="1759" spans="14:21" ht="15" customHeight="1" x14ac:dyDescent="0.25">
      <c r="N1759" s="24">
        <v>1733</v>
      </c>
      <c r="O1759" s="31" t="e">
        <v>#N/A</v>
      </c>
      <c r="P1759" s="32" t="e">
        <v>#N/A</v>
      </c>
      <c r="R1759" s="28">
        <v>1733</v>
      </c>
      <c r="S1759" s="31">
        <v>5.8167124120910589</v>
      </c>
      <c r="T1759" s="31">
        <v>0.45344442129135132</v>
      </c>
      <c r="U1759" s="27">
        <v>9</v>
      </c>
    </row>
    <row r="1760" spans="14:21" ht="15" customHeight="1" x14ac:dyDescent="0.25">
      <c r="N1760" s="24">
        <v>1734</v>
      </c>
      <c r="O1760" s="31" t="e">
        <v>#N/A</v>
      </c>
      <c r="P1760" s="32" t="e">
        <v>#N/A</v>
      </c>
      <c r="R1760" s="28">
        <v>1734</v>
      </c>
      <c r="S1760" s="31">
        <v>5.8167763446331717</v>
      </c>
      <c r="T1760" s="31">
        <v>0.45333081483840942</v>
      </c>
      <c r="U1760" s="27">
        <v>9</v>
      </c>
    </row>
    <row r="1761" spans="14:21" ht="15" customHeight="1" x14ac:dyDescent="0.25">
      <c r="N1761" s="24">
        <v>1735</v>
      </c>
      <c r="O1761" s="31" t="e">
        <v>#N/A</v>
      </c>
      <c r="P1761" s="32" t="e">
        <v>#N/A</v>
      </c>
      <c r="R1761" s="28">
        <v>1735</v>
      </c>
      <c r="S1761" s="31">
        <v>5.8167763447187433</v>
      </c>
      <c r="T1761" s="31">
        <v>0.45321723818778992</v>
      </c>
      <c r="U1761" s="27">
        <v>9</v>
      </c>
    </row>
    <row r="1762" spans="14:21" ht="15" customHeight="1" x14ac:dyDescent="0.25">
      <c r="N1762" s="24">
        <v>1736</v>
      </c>
      <c r="O1762" s="31" t="e">
        <v>#N/A</v>
      </c>
      <c r="P1762" s="32" t="e">
        <v>#N/A</v>
      </c>
      <c r="R1762" s="28">
        <v>1736</v>
      </c>
      <c r="S1762" s="31">
        <v>5.8170259983539978</v>
      </c>
      <c r="T1762" s="31">
        <v>0.4531036913394928</v>
      </c>
      <c r="U1762" s="27">
        <v>9</v>
      </c>
    </row>
    <row r="1763" spans="14:21" ht="15" customHeight="1" x14ac:dyDescent="0.25">
      <c r="N1763" s="24">
        <v>1737</v>
      </c>
      <c r="O1763" s="31" t="e">
        <v>#N/A</v>
      </c>
      <c r="P1763" s="32" t="e">
        <v>#N/A</v>
      </c>
      <c r="R1763" s="28">
        <v>1737</v>
      </c>
      <c r="S1763" s="31">
        <v>5.8189651875082662</v>
      </c>
      <c r="T1763" s="31">
        <v>0.45299020409584045</v>
      </c>
      <c r="U1763" s="27">
        <v>9</v>
      </c>
    </row>
    <row r="1764" spans="14:21" ht="15" customHeight="1" x14ac:dyDescent="0.25">
      <c r="N1764" s="24">
        <v>1738</v>
      </c>
      <c r="O1764" s="31" t="e">
        <v>#N/A</v>
      </c>
      <c r="P1764" s="32" t="e">
        <v>#N/A</v>
      </c>
      <c r="R1764" s="28">
        <v>1738</v>
      </c>
      <c r="S1764" s="31">
        <v>5.8189651875380832</v>
      </c>
      <c r="T1764" s="31">
        <v>0.45287671685218811</v>
      </c>
      <c r="U1764" s="27">
        <v>9</v>
      </c>
    </row>
    <row r="1765" spans="14:21" ht="15" customHeight="1" x14ac:dyDescent="0.25">
      <c r="N1765" s="24">
        <v>1739</v>
      </c>
      <c r="O1765" s="31" t="e">
        <v>#N/A</v>
      </c>
      <c r="P1765" s="32" t="e">
        <v>#N/A</v>
      </c>
      <c r="R1765" s="28">
        <v>1739</v>
      </c>
      <c r="S1765" s="31">
        <v>5.8189150920781456</v>
      </c>
      <c r="T1765" s="31">
        <v>0.45276325941085815</v>
      </c>
      <c r="U1765" s="27">
        <v>9</v>
      </c>
    </row>
    <row r="1766" spans="14:21" ht="15" customHeight="1" x14ac:dyDescent="0.25">
      <c r="N1766" s="24">
        <v>1740</v>
      </c>
      <c r="O1766" s="31" t="e">
        <v>#N/A</v>
      </c>
      <c r="P1766" s="32" t="e">
        <v>#N/A</v>
      </c>
      <c r="R1766" s="28">
        <v>1740</v>
      </c>
      <c r="S1766" s="31">
        <v>5.8189277214504971</v>
      </c>
      <c r="T1766" s="31">
        <v>0.45264983177185059</v>
      </c>
      <c r="U1766" s="27">
        <v>9</v>
      </c>
    </row>
    <row r="1767" spans="14:21" ht="15" customHeight="1" x14ac:dyDescent="0.25">
      <c r="N1767" s="24">
        <v>1741</v>
      </c>
      <c r="O1767" s="31" t="e">
        <v>#N/A</v>
      </c>
      <c r="P1767" s="32" t="e">
        <v>#N/A</v>
      </c>
      <c r="R1767" s="28">
        <v>1741</v>
      </c>
      <c r="S1767" s="31">
        <v>5.8192564654744565</v>
      </c>
      <c r="T1767" s="31">
        <v>0.45253643393516541</v>
      </c>
      <c r="U1767" s="27">
        <v>9</v>
      </c>
    </row>
    <row r="1768" spans="14:21" ht="15" customHeight="1" x14ac:dyDescent="0.25">
      <c r="N1768" s="24">
        <v>1742</v>
      </c>
      <c r="O1768" s="31" t="e">
        <v>#N/A</v>
      </c>
      <c r="P1768" s="32" t="e">
        <v>#N/A</v>
      </c>
      <c r="R1768" s="28">
        <v>1742</v>
      </c>
      <c r="S1768" s="31">
        <v>5.8194435905616997</v>
      </c>
      <c r="T1768" s="31">
        <v>0.45242306590080261</v>
      </c>
      <c r="U1768" s="27">
        <v>9</v>
      </c>
    </row>
    <row r="1769" spans="14:21" ht="15" customHeight="1" x14ac:dyDescent="0.25">
      <c r="N1769" s="24">
        <v>1743</v>
      </c>
      <c r="O1769" s="31" t="e">
        <v>#N/A</v>
      </c>
      <c r="P1769" s="32" t="e">
        <v>#N/A</v>
      </c>
      <c r="R1769" s="28">
        <v>1743</v>
      </c>
      <c r="S1769" s="31">
        <v>5.819444144491742</v>
      </c>
      <c r="T1769" s="31">
        <v>0.45230972766876221</v>
      </c>
      <c r="U1769" s="27">
        <v>9</v>
      </c>
    </row>
    <row r="1770" spans="14:21" ht="15" customHeight="1" x14ac:dyDescent="0.25">
      <c r="N1770" s="24">
        <v>1744</v>
      </c>
      <c r="O1770" s="31" t="e">
        <v>#N/A</v>
      </c>
      <c r="P1770" s="32" t="e">
        <v>#N/A</v>
      </c>
      <c r="R1770" s="28">
        <v>1744</v>
      </c>
      <c r="S1770" s="31">
        <v>5.8194510526074783</v>
      </c>
      <c r="T1770" s="31">
        <v>0.4521963894367218</v>
      </c>
      <c r="U1770" s="27">
        <v>9</v>
      </c>
    </row>
    <row r="1771" spans="14:21" ht="15" customHeight="1" x14ac:dyDescent="0.25">
      <c r="N1771" s="24">
        <v>1745</v>
      </c>
      <c r="O1771" s="31" t="e">
        <v>#N/A</v>
      </c>
      <c r="P1771" s="32" t="e">
        <v>#N/A</v>
      </c>
      <c r="R1771" s="28">
        <v>1745</v>
      </c>
      <c r="S1771" s="31">
        <v>5.8203615616410973</v>
      </c>
      <c r="T1771" s="31">
        <v>0.45208311080932617</v>
      </c>
      <c r="U1771" s="27">
        <v>9</v>
      </c>
    </row>
    <row r="1772" spans="14:21" ht="15" customHeight="1" x14ac:dyDescent="0.25">
      <c r="N1772" s="24">
        <v>1746</v>
      </c>
      <c r="O1772" s="31" t="e">
        <v>#N/A</v>
      </c>
      <c r="P1772" s="32" t="e">
        <v>#N/A</v>
      </c>
      <c r="R1772" s="28">
        <v>1746</v>
      </c>
      <c r="S1772" s="31">
        <v>5.8203669389466013</v>
      </c>
      <c r="T1772" s="31">
        <v>0.45196986198425293</v>
      </c>
      <c r="U1772" s="27">
        <v>9</v>
      </c>
    </row>
    <row r="1773" spans="14:21" ht="15" customHeight="1" x14ac:dyDescent="0.25">
      <c r="N1773" s="24">
        <v>1747</v>
      </c>
      <c r="O1773" s="31" t="e">
        <v>#N/A</v>
      </c>
      <c r="P1773" s="32" t="e">
        <v>#N/A</v>
      </c>
      <c r="R1773" s="28">
        <v>1747</v>
      </c>
      <c r="S1773" s="31">
        <v>5.8203669389628754</v>
      </c>
      <c r="T1773" s="31">
        <v>0.45185664296150208</v>
      </c>
      <c r="U1773" s="27">
        <v>9</v>
      </c>
    </row>
    <row r="1774" spans="14:21" ht="15" customHeight="1" x14ac:dyDescent="0.25">
      <c r="N1774" s="24">
        <v>1748</v>
      </c>
      <c r="O1774" s="31" t="e">
        <v>#N/A</v>
      </c>
      <c r="P1774" s="32" t="e">
        <v>#N/A</v>
      </c>
      <c r="R1774" s="28">
        <v>1748</v>
      </c>
      <c r="S1774" s="31">
        <v>5.8203669389628798</v>
      </c>
      <c r="T1774" s="31">
        <v>0.45174342393875122</v>
      </c>
      <c r="U1774" s="27">
        <v>9</v>
      </c>
    </row>
    <row r="1775" spans="14:21" ht="15" customHeight="1" x14ac:dyDescent="0.25">
      <c r="N1775" s="24">
        <v>1749</v>
      </c>
      <c r="O1775" s="31" t="e">
        <v>#N/A</v>
      </c>
      <c r="P1775" s="32" t="e">
        <v>#N/A</v>
      </c>
      <c r="R1775" s="28">
        <v>1749</v>
      </c>
      <c r="S1775" s="31">
        <v>5.8205840764428407</v>
      </c>
      <c r="T1775" s="31">
        <v>0.45163026452064514</v>
      </c>
      <c r="U1775" s="27">
        <v>9</v>
      </c>
    </row>
    <row r="1776" spans="14:21" ht="15" customHeight="1" x14ac:dyDescent="0.25">
      <c r="N1776" s="24">
        <v>1750</v>
      </c>
      <c r="O1776" s="31" t="e">
        <v>#N/A</v>
      </c>
      <c r="P1776" s="32" t="e">
        <v>#N/A</v>
      </c>
      <c r="R1776" s="28">
        <v>1750</v>
      </c>
      <c r="S1776" s="31">
        <v>5.8158543823149929</v>
      </c>
      <c r="T1776" s="31">
        <v>0.45151713490486145</v>
      </c>
      <c r="U1776" s="27">
        <v>9</v>
      </c>
    </row>
    <row r="1777" spans="14:21" ht="15" customHeight="1" x14ac:dyDescent="0.25">
      <c r="N1777" s="24">
        <v>1751</v>
      </c>
      <c r="O1777" s="31" t="e">
        <v>#N/A</v>
      </c>
      <c r="P1777" s="32" t="e">
        <v>#N/A</v>
      </c>
      <c r="R1777" s="28">
        <v>1751</v>
      </c>
      <c r="S1777" s="31">
        <v>5.8158543823239022</v>
      </c>
      <c r="T1777" s="31">
        <v>0.45140400528907776</v>
      </c>
      <c r="U1777" s="27">
        <v>9</v>
      </c>
    </row>
    <row r="1778" spans="14:21" ht="15" customHeight="1" x14ac:dyDescent="0.25">
      <c r="N1778" s="24">
        <v>1752</v>
      </c>
      <c r="O1778" s="31" t="e">
        <v>#N/A</v>
      </c>
      <c r="P1778" s="32" t="e">
        <v>#N/A</v>
      </c>
      <c r="R1778" s="28">
        <v>1752</v>
      </c>
      <c r="S1778" s="31">
        <v>5.815854382324126</v>
      </c>
      <c r="T1778" s="31">
        <v>0.45129090547561646</v>
      </c>
      <c r="U1778" s="27">
        <v>9</v>
      </c>
    </row>
    <row r="1779" spans="14:21" ht="15" customHeight="1" x14ac:dyDescent="0.25">
      <c r="N1779" s="24">
        <v>1753</v>
      </c>
      <c r="O1779" s="31" t="e">
        <v>#N/A</v>
      </c>
      <c r="P1779" s="32" t="e">
        <v>#N/A</v>
      </c>
      <c r="R1779" s="28">
        <v>1753</v>
      </c>
      <c r="S1779" s="31">
        <v>5.8158545154329024</v>
      </c>
      <c r="T1779" s="31">
        <v>0.45117786526679993</v>
      </c>
      <c r="U1779" s="27">
        <v>9</v>
      </c>
    </row>
    <row r="1780" spans="14:21" ht="15" customHeight="1" x14ac:dyDescent="0.25">
      <c r="N1780" s="24">
        <v>1754</v>
      </c>
      <c r="O1780" s="31" t="e">
        <v>#N/A</v>
      </c>
      <c r="P1780" s="32" t="e">
        <v>#N/A</v>
      </c>
      <c r="R1780" s="28">
        <v>1754</v>
      </c>
      <c r="S1780" s="31">
        <v>5.8219811528085081</v>
      </c>
      <c r="T1780" s="31">
        <v>0.4510648250579834</v>
      </c>
      <c r="U1780" s="27">
        <v>9</v>
      </c>
    </row>
    <row r="1781" spans="14:21" ht="15" customHeight="1" x14ac:dyDescent="0.25">
      <c r="N1781" s="24">
        <v>1755</v>
      </c>
      <c r="O1781" s="31" t="e">
        <v>#N/A</v>
      </c>
      <c r="P1781" s="32" t="e">
        <v>#N/A</v>
      </c>
      <c r="R1781" s="28">
        <v>1755</v>
      </c>
      <c r="S1781" s="31">
        <v>5.8200525553737945</v>
      </c>
      <c r="T1781" s="31">
        <v>0.45095184445381165</v>
      </c>
      <c r="U1781" s="27">
        <v>9</v>
      </c>
    </row>
    <row r="1782" spans="14:21" ht="15" customHeight="1" x14ac:dyDescent="0.25">
      <c r="N1782" s="24">
        <v>1756</v>
      </c>
      <c r="O1782" s="31" t="e">
        <v>#N/A</v>
      </c>
      <c r="P1782" s="32" t="e">
        <v>#N/A</v>
      </c>
      <c r="R1782" s="28">
        <v>1756</v>
      </c>
      <c r="S1782" s="31">
        <v>5.8200525556083518</v>
      </c>
      <c r="T1782" s="31">
        <v>0.45083886384963989</v>
      </c>
      <c r="U1782" s="27">
        <v>9</v>
      </c>
    </row>
    <row r="1783" spans="14:21" ht="15" customHeight="1" x14ac:dyDescent="0.25">
      <c r="N1783" s="24">
        <v>1757</v>
      </c>
      <c r="O1783" s="31" t="e">
        <v>#N/A</v>
      </c>
      <c r="P1783" s="32" t="e">
        <v>#N/A</v>
      </c>
      <c r="R1783" s="28">
        <v>1757</v>
      </c>
      <c r="S1783" s="31">
        <v>5.830328796256655</v>
      </c>
      <c r="T1783" s="31">
        <v>0.45072591304779053</v>
      </c>
      <c r="U1783" s="27">
        <v>9</v>
      </c>
    </row>
    <row r="1784" spans="14:21" ht="15" customHeight="1" x14ac:dyDescent="0.25">
      <c r="N1784" s="24">
        <v>1758</v>
      </c>
      <c r="O1784" s="31" t="e">
        <v>#N/A</v>
      </c>
      <c r="P1784" s="32" t="e">
        <v>#N/A</v>
      </c>
      <c r="R1784" s="28">
        <v>1758</v>
      </c>
      <c r="S1784" s="31">
        <v>5.8303287962566586</v>
      </c>
      <c r="T1784" s="31">
        <v>0.45061299204826355</v>
      </c>
      <c r="U1784" s="27">
        <v>9</v>
      </c>
    </row>
    <row r="1785" spans="14:21" ht="15" customHeight="1" x14ac:dyDescent="0.25">
      <c r="N1785" s="24">
        <v>1759</v>
      </c>
      <c r="O1785" s="31" t="e">
        <v>#N/A</v>
      </c>
      <c r="P1785" s="32" t="e">
        <v>#N/A</v>
      </c>
      <c r="R1785" s="28">
        <v>1759</v>
      </c>
      <c r="S1785" s="31">
        <v>5.8320020703332647</v>
      </c>
      <c r="T1785" s="31">
        <v>0.45050010085105896</v>
      </c>
      <c r="U1785" s="27">
        <v>9</v>
      </c>
    </row>
    <row r="1786" spans="14:21" ht="15" customHeight="1" x14ac:dyDescent="0.25">
      <c r="N1786" s="24">
        <v>1760</v>
      </c>
      <c r="O1786" s="31" t="e">
        <v>#N/A</v>
      </c>
      <c r="P1786" s="32" t="e">
        <v>#N/A</v>
      </c>
      <c r="R1786" s="28">
        <v>1760</v>
      </c>
      <c r="S1786" s="31">
        <v>5.8320020704619226</v>
      </c>
      <c r="T1786" s="31">
        <v>0.45038723945617676</v>
      </c>
      <c r="U1786" s="27">
        <v>9</v>
      </c>
    </row>
    <row r="1787" spans="14:21" ht="15" customHeight="1" x14ac:dyDescent="0.25">
      <c r="N1787" s="24">
        <v>1761</v>
      </c>
      <c r="O1787" s="31" t="e">
        <v>#N/A</v>
      </c>
      <c r="P1787" s="32" t="e">
        <v>#N/A</v>
      </c>
      <c r="R1787" s="28">
        <v>1761</v>
      </c>
      <c r="S1787" s="31">
        <v>5.8320020704618711</v>
      </c>
      <c r="T1787" s="31">
        <v>0.45027440786361694</v>
      </c>
      <c r="U1787" s="27">
        <v>9</v>
      </c>
    </row>
    <row r="1788" spans="14:21" ht="15" customHeight="1" x14ac:dyDescent="0.25">
      <c r="N1788" s="24">
        <v>1762</v>
      </c>
      <c r="O1788" s="31" t="e">
        <v>#N/A</v>
      </c>
      <c r="P1788" s="32" t="e">
        <v>#N/A</v>
      </c>
      <c r="R1788" s="28">
        <v>1762</v>
      </c>
      <c r="S1788" s="31">
        <v>5.8332314131635252</v>
      </c>
      <c r="T1788" s="31">
        <v>0.45016160607337952</v>
      </c>
      <c r="U1788" s="27">
        <v>9</v>
      </c>
    </row>
    <row r="1789" spans="14:21" ht="15" customHeight="1" x14ac:dyDescent="0.25">
      <c r="N1789" s="24">
        <v>1763</v>
      </c>
      <c r="O1789" s="31" t="e">
        <v>#N/A</v>
      </c>
      <c r="P1789" s="32" t="e">
        <v>#N/A</v>
      </c>
      <c r="R1789" s="28">
        <v>1763</v>
      </c>
      <c r="S1789" s="31">
        <v>5.8361321947233291</v>
      </c>
      <c r="T1789" s="31">
        <v>0.45004883408546448</v>
      </c>
      <c r="U1789" s="27">
        <v>9</v>
      </c>
    </row>
    <row r="1790" spans="14:21" ht="15" customHeight="1" x14ac:dyDescent="0.25">
      <c r="N1790" s="24">
        <v>1764</v>
      </c>
      <c r="O1790" s="31" t="e">
        <v>#N/A</v>
      </c>
      <c r="P1790" s="32" t="e">
        <v>#N/A</v>
      </c>
      <c r="R1790" s="28">
        <v>1764</v>
      </c>
      <c r="S1790" s="31">
        <v>5.8361321947233487</v>
      </c>
      <c r="T1790" s="31">
        <v>0.44993609189987183</v>
      </c>
      <c r="U1790" s="27">
        <v>9</v>
      </c>
    </row>
    <row r="1791" spans="14:21" ht="15" customHeight="1" x14ac:dyDescent="0.25">
      <c r="N1791" s="24">
        <v>1765</v>
      </c>
      <c r="O1791" s="31" t="e">
        <v>#N/A</v>
      </c>
      <c r="P1791" s="32" t="e">
        <v>#N/A</v>
      </c>
      <c r="R1791" s="28">
        <v>1765</v>
      </c>
      <c r="S1791" s="31">
        <v>5.8331263243060976</v>
      </c>
      <c r="T1791" s="31">
        <v>0.44982337951660156</v>
      </c>
      <c r="U1791" s="27">
        <v>9</v>
      </c>
    </row>
    <row r="1792" spans="14:21" ht="15" customHeight="1" x14ac:dyDescent="0.25">
      <c r="N1792" s="24">
        <v>1766</v>
      </c>
      <c r="O1792" s="31" t="e">
        <v>#N/A</v>
      </c>
      <c r="P1792" s="32" t="e">
        <v>#N/A</v>
      </c>
      <c r="R1792" s="28">
        <v>1766</v>
      </c>
      <c r="S1792" s="31">
        <v>5.8331263243061029</v>
      </c>
      <c r="T1792" s="31">
        <v>0.44971069693565369</v>
      </c>
      <c r="U1792" s="27">
        <v>9</v>
      </c>
    </row>
    <row r="1793" spans="14:21" ht="15" customHeight="1" x14ac:dyDescent="0.25">
      <c r="N1793" s="24">
        <v>1767</v>
      </c>
      <c r="O1793" s="31" t="e">
        <v>#N/A</v>
      </c>
      <c r="P1793" s="32" t="e">
        <v>#N/A</v>
      </c>
      <c r="R1793" s="28">
        <v>1767</v>
      </c>
      <c r="S1793" s="31">
        <v>5.8349142469829856</v>
      </c>
      <c r="T1793" s="31">
        <v>0.44959801435470581</v>
      </c>
      <c r="U1793" s="27">
        <v>9</v>
      </c>
    </row>
    <row r="1794" spans="14:21" ht="15" customHeight="1" x14ac:dyDescent="0.25">
      <c r="N1794" s="24">
        <v>1768</v>
      </c>
      <c r="O1794" s="31" t="e">
        <v>#N/A</v>
      </c>
      <c r="P1794" s="32" t="e">
        <v>#N/A</v>
      </c>
      <c r="R1794" s="28">
        <v>1768</v>
      </c>
      <c r="S1794" s="31">
        <v>5.8349150235630534</v>
      </c>
      <c r="T1794" s="31">
        <v>0.44948539137840271</v>
      </c>
      <c r="U1794" s="27">
        <v>9</v>
      </c>
    </row>
    <row r="1795" spans="14:21" ht="15" customHeight="1" x14ac:dyDescent="0.25">
      <c r="N1795" s="24">
        <v>1769</v>
      </c>
      <c r="O1795" s="31" t="e">
        <v>#N/A</v>
      </c>
      <c r="P1795" s="32" t="e">
        <v>#N/A</v>
      </c>
      <c r="R1795" s="28">
        <v>1769</v>
      </c>
      <c r="S1795" s="31">
        <v>5.8350337247548074</v>
      </c>
      <c r="T1795" s="31">
        <v>0.44937276840209961</v>
      </c>
      <c r="U1795" s="27">
        <v>9</v>
      </c>
    </row>
    <row r="1796" spans="14:21" ht="15" customHeight="1" x14ac:dyDescent="0.25">
      <c r="N1796" s="24">
        <v>1770</v>
      </c>
      <c r="O1796" s="31" t="e">
        <v>#N/A</v>
      </c>
      <c r="P1796" s="32" t="e">
        <v>#N/A</v>
      </c>
      <c r="R1796" s="28">
        <v>1770</v>
      </c>
      <c r="S1796" s="31">
        <v>5.8349188514123886</v>
      </c>
      <c r="T1796" s="31">
        <v>0.44926020503044128</v>
      </c>
      <c r="U1796" s="27">
        <v>8</v>
      </c>
    </row>
    <row r="1797" spans="14:21" ht="15" customHeight="1" x14ac:dyDescent="0.25">
      <c r="N1797" s="24">
        <v>1771</v>
      </c>
      <c r="O1797" s="31" t="e">
        <v>#N/A</v>
      </c>
      <c r="P1797" s="32" t="e">
        <v>#N/A</v>
      </c>
      <c r="R1797" s="28">
        <v>1771</v>
      </c>
      <c r="S1797" s="31">
        <v>5.8349189241948514</v>
      </c>
      <c r="T1797" s="31">
        <v>0.44914764165878296</v>
      </c>
      <c r="U1797" s="27">
        <v>8</v>
      </c>
    </row>
    <row r="1798" spans="14:21" ht="15" customHeight="1" x14ac:dyDescent="0.25">
      <c r="N1798" s="24">
        <v>1772</v>
      </c>
      <c r="O1798" s="31" t="e">
        <v>#N/A</v>
      </c>
      <c r="P1798" s="32" t="e">
        <v>#N/A</v>
      </c>
      <c r="R1798" s="28">
        <v>1772</v>
      </c>
      <c r="S1798" s="31">
        <v>5.8387602215801984</v>
      </c>
      <c r="T1798" s="31">
        <v>0.44903513789176941</v>
      </c>
      <c r="U1798" s="27">
        <v>8</v>
      </c>
    </row>
    <row r="1799" spans="14:21" ht="15" customHeight="1" x14ac:dyDescent="0.25">
      <c r="N1799" s="24">
        <v>1773</v>
      </c>
      <c r="O1799" s="31" t="e">
        <v>#N/A</v>
      </c>
      <c r="P1799" s="32" t="e">
        <v>#N/A</v>
      </c>
      <c r="R1799" s="28">
        <v>1773</v>
      </c>
      <c r="S1799" s="31">
        <v>5.8388255949041863</v>
      </c>
      <c r="T1799" s="31">
        <v>0.44892263412475586</v>
      </c>
      <c r="U1799" s="27">
        <v>8</v>
      </c>
    </row>
    <row r="1800" spans="14:21" ht="15" customHeight="1" x14ac:dyDescent="0.25">
      <c r="N1800" s="24">
        <v>1774</v>
      </c>
      <c r="O1800" s="31" t="e">
        <v>#N/A</v>
      </c>
      <c r="P1800" s="32" t="e">
        <v>#N/A</v>
      </c>
      <c r="R1800" s="28">
        <v>1774</v>
      </c>
      <c r="S1800" s="31">
        <v>5.8397415600929703</v>
      </c>
      <c r="T1800" s="31">
        <v>0.44881018996238708</v>
      </c>
      <c r="U1800" s="27">
        <v>8</v>
      </c>
    </row>
    <row r="1801" spans="14:21" ht="15" customHeight="1" x14ac:dyDescent="0.25">
      <c r="N1801" s="24">
        <v>1775</v>
      </c>
      <c r="O1801" s="31" t="e">
        <v>#N/A</v>
      </c>
      <c r="P1801" s="32" t="e">
        <v>#N/A</v>
      </c>
      <c r="R1801" s="28">
        <v>1775</v>
      </c>
      <c r="S1801" s="31">
        <v>5.839754461023051</v>
      </c>
      <c r="T1801" s="31">
        <v>0.44869774580001831</v>
      </c>
      <c r="U1801" s="27">
        <v>8</v>
      </c>
    </row>
    <row r="1802" spans="14:21" ht="15" customHeight="1" x14ac:dyDescent="0.25">
      <c r="N1802" s="24">
        <v>1776</v>
      </c>
      <c r="O1802" s="31" t="e">
        <v>#N/A</v>
      </c>
      <c r="P1802" s="32" t="e">
        <v>#N/A</v>
      </c>
      <c r="R1802" s="28">
        <v>1776</v>
      </c>
      <c r="S1802" s="31">
        <v>5.8499815274100238</v>
      </c>
      <c r="T1802" s="31">
        <v>0.44858533143997192</v>
      </c>
      <c r="U1802" s="27">
        <v>8</v>
      </c>
    </row>
    <row r="1803" spans="14:21" ht="15" customHeight="1" x14ac:dyDescent="0.25">
      <c r="N1803" s="24">
        <v>1777</v>
      </c>
      <c r="O1803" s="31" t="e">
        <v>#N/A</v>
      </c>
      <c r="P1803" s="32" t="e">
        <v>#N/A</v>
      </c>
      <c r="R1803" s="28">
        <v>1777</v>
      </c>
      <c r="S1803" s="31">
        <v>5.8499815274109999</v>
      </c>
      <c r="T1803" s="31">
        <v>0.44847294688224792</v>
      </c>
      <c r="U1803" s="27">
        <v>8</v>
      </c>
    </row>
    <row r="1804" spans="14:21" ht="15" customHeight="1" x14ac:dyDescent="0.25">
      <c r="N1804" s="24">
        <v>1778</v>
      </c>
      <c r="O1804" s="31" t="e">
        <v>#N/A</v>
      </c>
      <c r="P1804" s="32" t="e">
        <v>#N/A</v>
      </c>
      <c r="R1804" s="28">
        <v>1778</v>
      </c>
      <c r="S1804" s="31">
        <v>5.8499815274572784</v>
      </c>
      <c r="T1804" s="31">
        <v>0.44836059212684631</v>
      </c>
      <c r="U1804" s="27">
        <v>8</v>
      </c>
    </row>
    <row r="1805" spans="14:21" ht="15" customHeight="1" x14ac:dyDescent="0.25">
      <c r="N1805" s="24">
        <v>1779</v>
      </c>
      <c r="O1805" s="31" t="e">
        <v>#N/A</v>
      </c>
      <c r="P1805" s="32" t="e">
        <v>#N/A</v>
      </c>
      <c r="R1805" s="28">
        <v>1779</v>
      </c>
      <c r="S1805" s="31">
        <v>5.8494785559136186</v>
      </c>
      <c r="T1805" s="31">
        <v>0.44824826717376709</v>
      </c>
      <c r="U1805" s="27">
        <v>8</v>
      </c>
    </row>
    <row r="1806" spans="14:21" ht="15" customHeight="1" x14ac:dyDescent="0.25">
      <c r="N1806" s="24">
        <v>1780</v>
      </c>
      <c r="O1806" s="31" t="e">
        <v>#N/A</v>
      </c>
      <c r="P1806" s="32" t="e">
        <v>#N/A</v>
      </c>
      <c r="R1806" s="28">
        <v>1780</v>
      </c>
      <c r="S1806" s="31">
        <v>5.849529209891851</v>
      </c>
      <c r="T1806" s="31">
        <v>0.44813597202301025</v>
      </c>
      <c r="U1806" s="27">
        <v>8</v>
      </c>
    </row>
    <row r="1807" spans="14:21" ht="15" customHeight="1" x14ac:dyDescent="0.25">
      <c r="N1807" s="24">
        <v>1781</v>
      </c>
      <c r="O1807" s="31" t="e">
        <v>#N/A</v>
      </c>
      <c r="P1807" s="32" t="e">
        <v>#N/A</v>
      </c>
      <c r="R1807" s="28">
        <v>1781</v>
      </c>
      <c r="S1807" s="31">
        <v>5.8500331436573338</v>
      </c>
      <c r="T1807" s="31">
        <v>0.44802370667457581</v>
      </c>
      <c r="U1807" s="27">
        <v>8</v>
      </c>
    </row>
    <row r="1808" spans="14:21" ht="15" customHeight="1" x14ac:dyDescent="0.25">
      <c r="N1808" s="24">
        <v>1782</v>
      </c>
      <c r="O1808" s="31" t="e">
        <v>#N/A</v>
      </c>
      <c r="P1808" s="32" t="e">
        <v>#N/A</v>
      </c>
      <c r="R1808" s="28">
        <v>1782</v>
      </c>
      <c r="S1808" s="31">
        <v>5.8500268570787703</v>
      </c>
      <c r="T1808" s="31">
        <v>0.44791147112846375</v>
      </c>
      <c r="U1808" s="27">
        <v>8</v>
      </c>
    </row>
    <row r="1809" spans="14:21" ht="15" customHeight="1" x14ac:dyDescent="0.25">
      <c r="N1809" s="24">
        <v>1783</v>
      </c>
      <c r="O1809" s="31" t="e">
        <v>#N/A</v>
      </c>
      <c r="P1809" s="32" t="e">
        <v>#N/A</v>
      </c>
      <c r="R1809" s="28">
        <v>1783</v>
      </c>
      <c r="S1809" s="31">
        <v>5.850030605194533</v>
      </c>
      <c r="T1809" s="31">
        <v>0.44779926538467407</v>
      </c>
      <c r="U1809" s="27">
        <v>8</v>
      </c>
    </row>
    <row r="1810" spans="14:21" ht="15" customHeight="1" x14ac:dyDescent="0.25">
      <c r="N1810" s="24">
        <v>1784</v>
      </c>
      <c r="O1810" s="31" t="e">
        <v>#N/A</v>
      </c>
      <c r="P1810" s="32" t="e">
        <v>#N/A</v>
      </c>
      <c r="R1810" s="28">
        <v>1784</v>
      </c>
      <c r="S1810" s="31">
        <v>5.850066618086057</v>
      </c>
      <c r="T1810" s="31">
        <v>0.44768708944320679</v>
      </c>
      <c r="U1810" s="27">
        <v>8</v>
      </c>
    </row>
    <row r="1811" spans="14:21" ht="15" customHeight="1" x14ac:dyDescent="0.25">
      <c r="N1811" s="24">
        <v>1785</v>
      </c>
      <c r="O1811" s="31" t="e">
        <v>#N/A</v>
      </c>
      <c r="P1811" s="32" t="e">
        <v>#N/A</v>
      </c>
      <c r="R1811" s="28">
        <v>1785</v>
      </c>
      <c r="S1811" s="31">
        <v>5.8500666180861804</v>
      </c>
      <c r="T1811" s="31">
        <v>0.4475749135017395</v>
      </c>
      <c r="U1811" s="27">
        <v>8</v>
      </c>
    </row>
    <row r="1812" spans="14:21" ht="15" customHeight="1" x14ac:dyDescent="0.25">
      <c r="N1812" s="24">
        <v>1786</v>
      </c>
      <c r="O1812" s="31" t="e">
        <v>#N/A</v>
      </c>
      <c r="P1812" s="32" t="e">
        <v>#N/A</v>
      </c>
      <c r="R1812" s="28">
        <v>1786</v>
      </c>
      <c r="S1812" s="31">
        <v>5.850066618086192</v>
      </c>
      <c r="T1812" s="31">
        <v>0.44746279716491699</v>
      </c>
      <c r="U1812" s="27">
        <v>8</v>
      </c>
    </row>
    <row r="1813" spans="14:21" ht="15" customHeight="1" x14ac:dyDescent="0.25">
      <c r="N1813" s="24">
        <v>1787</v>
      </c>
      <c r="O1813" s="31" t="e">
        <v>#N/A</v>
      </c>
      <c r="P1813" s="32" t="e">
        <v>#N/A</v>
      </c>
      <c r="R1813" s="28">
        <v>1787</v>
      </c>
      <c r="S1813" s="31">
        <v>5.8500705675370632</v>
      </c>
      <c r="T1813" s="31">
        <v>0.44735071063041687</v>
      </c>
      <c r="U1813" s="27">
        <v>8</v>
      </c>
    </row>
    <row r="1814" spans="14:21" ht="15" customHeight="1" x14ac:dyDescent="0.25">
      <c r="N1814" s="24">
        <v>1788</v>
      </c>
      <c r="O1814" s="31" t="e">
        <v>#N/A</v>
      </c>
      <c r="P1814" s="32" t="e">
        <v>#N/A</v>
      </c>
      <c r="R1814" s="28">
        <v>1788</v>
      </c>
      <c r="S1814" s="31">
        <v>5.850699651109883</v>
      </c>
      <c r="T1814" s="31">
        <v>0.44723862409591675</v>
      </c>
      <c r="U1814" s="27">
        <v>8</v>
      </c>
    </row>
    <row r="1815" spans="14:21" ht="15" customHeight="1" x14ac:dyDescent="0.25">
      <c r="N1815" s="24">
        <v>1789</v>
      </c>
      <c r="O1815" s="31" t="e">
        <v>#N/A</v>
      </c>
      <c r="P1815" s="32" t="e">
        <v>#N/A</v>
      </c>
      <c r="R1815" s="28">
        <v>1789</v>
      </c>
      <c r="S1815" s="31">
        <v>5.850699651142957</v>
      </c>
      <c r="T1815" s="31">
        <v>0.4471265971660614</v>
      </c>
      <c r="U1815" s="27">
        <v>8</v>
      </c>
    </row>
    <row r="1816" spans="14:21" ht="15" customHeight="1" x14ac:dyDescent="0.25">
      <c r="N1816" s="24">
        <v>1790</v>
      </c>
      <c r="O1816" s="31" t="e">
        <v>#N/A</v>
      </c>
      <c r="P1816" s="32" t="e">
        <v>#N/A</v>
      </c>
      <c r="R1816" s="28">
        <v>1790</v>
      </c>
      <c r="S1816" s="31">
        <v>5.8506996511434952</v>
      </c>
      <c r="T1816" s="31">
        <v>0.44701457023620605</v>
      </c>
      <c r="U1816" s="27">
        <v>8</v>
      </c>
    </row>
    <row r="1817" spans="14:21" ht="15" customHeight="1" x14ac:dyDescent="0.25">
      <c r="N1817" s="24">
        <v>1791</v>
      </c>
      <c r="O1817" s="31" t="e">
        <v>#N/A</v>
      </c>
      <c r="P1817" s="32" t="e">
        <v>#N/A</v>
      </c>
      <c r="R1817" s="28">
        <v>1791</v>
      </c>
      <c r="S1817" s="31">
        <v>5.8506996511435974</v>
      </c>
      <c r="T1817" s="31">
        <v>0.4469025731086731</v>
      </c>
      <c r="U1817" s="27">
        <v>8</v>
      </c>
    </row>
    <row r="1818" spans="14:21" ht="15" customHeight="1" x14ac:dyDescent="0.25">
      <c r="N1818" s="24">
        <v>1792</v>
      </c>
      <c r="O1818" s="31" t="e">
        <v>#N/A</v>
      </c>
      <c r="P1818" s="32" t="e">
        <v>#N/A</v>
      </c>
      <c r="R1818" s="28">
        <v>1792</v>
      </c>
      <c r="S1818" s="31">
        <v>5.8507000760247889</v>
      </c>
      <c r="T1818" s="31">
        <v>0.44679063558578491</v>
      </c>
      <c r="U1818" s="27">
        <v>8</v>
      </c>
    </row>
    <row r="1819" spans="14:21" ht="15" customHeight="1" x14ac:dyDescent="0.25">
      <c r="N1819" s="24">
        <v>1793</v>
      </c>
      <c r="O1819" s="31" t="e">
        <v>#N/A</v>
      </c>
      <c r="P1819" s="32" t="e">
        <v>#N/A</v>
      </c>
      <c r="R1819" s="28">
        <v>1793</v>
      </c>
      <c r="S1819" s="31">
        <v>5.8506791118599386</v>
      </c>
      <c r="T1819" s="31">
        <v>0.44667869806289673</v>
      </c>
      <c r="U1819" s="27">
        <v>8</v>
      </c>
    </row>
    <row r="1820" spans="14:21" ht="15" customHeight="1" x14ac:dyDescent="0.25">
      <c r="N1820" s="24">
        <v>1794</v>
      </c>
      <c r="O1820" s="31" t="e">
        <v>#N/A</v>
      </c>
      <c r="P1820" s="32" t="e">
        <v>#N/A</v>
      </c>
      <c r="R1820" s="28">
        <v>1794</v>
      </c>
      <c r="S1820" s="31">
        <v>5.850679112408554</v>
      </c>
      <c r="T1820" s="31">
        <v>0.44656679034233093</v>
      </c>
      <c r="U1820" s="27">
        <v>8</v>
      </c>
    </row>
    <row r="1821" spans="14:21" ht="15" customHeight="1" x14ac:dyDescent="0.25">
      <c r="N1821" s="24">
        <v>1795</v>
      </c>
      <c r="O1821" s="31" t="e">
        <v>#N/A</v>
      </c>
      <c r="P1821" s="32" t="e">
        <v>#N/A</v>
      </c>
      <c r="R1821" s="28">
        <v>1795</v>
      </c>
      <c r="S1821" s="31">
        <v>5.8506794130052553</v>
      </c>
      <c r="T1821" s="31">
        <v>0.44645491242408752</v>
      </c>
      <c r="U1821" s="27">
        <v>8</v>
      </c>
    </row>
    <row r="1822" spans="14:21" ht="15" customHeight="1" x14ac:dyDescent="0.25">
      <c r="N1822" s="24">
        <v>1796</v>
      </c>
      <c r="O1822" s="31" t="e">
        <v>#N/A</v>
      </c>
      <c r="P1822" s="32" t="e">
        <v>#N/A</v>
      </c>
      <c r="R1822" s="28">
        <v>1796</v>
      </c>
      <c r="S1822" s="31">
        <v>5.8506794130100879</v>
      </c>
      <c r="T1822" s="31">
        <v>0.4463430643081665</v>
      </c>
      <c r="U1822" s="27">
        <v>8</v>
      </c>
    </row>
    <row r="1823" spans="14:21" ht="15" customHeight="1" x14ac:dyDescent="0.25">
      <c r="N1823" s="24">
        <v>1797</v>
      </c>
      <c r="O1823" s="31" t="e">
        <v>#N/A</v>
      </c>
      <c r="P1823" s="32" t="e">
        <v>#N/A</v>
      </c>
      <c r="R1823" s="28">
        <v>1797</v>
      </c>
      <c r="S1823" s="31">
        <v>5.8506865048722219</v>
      </c>
      <c r="T1823" s="31">
        <v>0.44623124599456787</v>
      </c>
      <c r="U1823" s="27">
        <v>8</v>
      </c>
    </row>
    <row r="1824" spans="14:21" ht="15" customHeight="1" x14ac:dyDescent="0.25">
      <c r="N1824" s="24">
        <v>1798</v>
      </c>
      <c r="O1824" s="31" t="e">
        <v>#N/A</v>
      </c>
      <c r="P1824" s="32" t="e">
        <v>#N/A</v>
      </c>
      <c r="R1824" s="28">
        <v>1798</v>
      </c>
      <c r="S1824" s="31">
        <v>5.8506865173857703</v>
      </c>
      <c r="T1824" s="31">
        <v>0.44611945748329163</v>
      </c>
      <c r="U1824" s="27">
        <v>8</v>
      </c>
    </row>
    <row r="1825" spans="14:21" ht="15" customHeight="1" x14ac:dyDescent="0.25">
      <c r="N1825" s="24">
        <v>1799</v>
      </c>
      <c r="O1825" s="31" t="e">
        <v>#N/A</v>
      </c>
      <c r="P1825" s="32" t="e">
        <v>#N/A</v>
      </c>
      <c r="R1825" s="28">
        <v>1799</v>
      </c>
      <c r="S1825" s="31">
        <v>5.8506679961270835</v>
      </c>
      <c r="T1825" s="31">
        <v>0.44600769877433777</v>
      </c>
      <c r="U1825" s="27">
        <v>8</v>
      </c>
    </row>
    <row r="1826" spans="14:21" ht="15" customHeight="1" x14ac:dyDescent="0.25">
      <c r="N1826" s="24">
        <v>1800</v>
      </c>
      <c r="O1826" s="31" t="e">
        <v>#N/A</v>
      </c>
      <c r="P1826" s="32" t="e">
        <v>#N/A</v>
      </c>
      <c r="R1826" s="28">
        <v>1800</v>
      </c>
      <c r="S1826" s="31">
        <v>5.8507026221127552</v>
      </c>
      <c r="T1826" s="31">
        <v>0.4458959698677063</v>
      </c>
      <c r="U1826" s="27">
        <v>8</v>
      </c>
    </row>
    <row r="1827" spans="14:21" ht="15" customHeight="1" x14ac:dyDescent="0.25">
      <c r="N1827" s="24">
        <v>1801</v>
      </c>
      <c r="O1827" s="31" t="e">
        <v>#N/A</v>
      </c>
      <c r="P1827" s="32" t="e">
        <v>#N/A</v>
      </c>
      <c r="R1827" s="28">
        <v>1801</v>
      </c>
      <c r="S1827" s="31">
        <v>5.8507046834548531</v>
      </c>
      <c r="T1827" s="31">
        <v>0.44578427076339722</v>
      </c>
      <c r="U1827" s="27">
        <v>8</v>
      </c>
    </row>
    <row r="1828" spans="14:21" ht="15" customHeight="1" x14ac:dyDescent="0.25">
      <c r="N1828" s="24">
        <v>1802</v>
      </c>
      <c r="O1828" s="31" t="e">
        <v>#N/A</v>
      </c>
      <c r="P1828" s="32" t="e">
        <v>#N/A</v>
      </c>
      <c r="R1828" s="28">
        <v>1802</v>
      </c>
      <c r="S1828" s="31">
        <v>5.8507050009318107</v>
      </c>
      <c r="T1828" s="31">
        <v>0.44567257165908813</v>
      </c>
      <c r="U1828" s="27">
        <v>8</v>
      </c>
    </row>
    <row r="1829" spans="14:21" ht="15" customHeight="1" x14ac:dyDescent="0.25">
      <c r="N1829" s="24">
        <v>1803</v>
      </c>
      <c r="O1829" s="31" t="e">
        <v>#N/A</v>
      </c>
      <c r="P1829" s="32" t="e">
        <v>#N/A</v>
      </c>
      <c r="R1829" s="28">
        <v>1803</v>
      </c>
      <c r="S1829" s="31">
        <v>5.8507050009318657</v>
      </c>
      <c r="T1829" s="31">
        <v>0.44556093215942383</v>
      </c>
      <c r="U1829" s="27">
        <v>8</v>
      </c>
    </row>
    <row r="1830" spans="14:21" ht="15" customHeight="1" x14ac:dyDescent="0.25">
      <c r="N1830" s="24">
        <v>1804</v>
      </c>
      <c r="O1830" s="31" t="e">
        <v>#N/A</v>
      </c>
      <c r="P1830" s="32" t="e">
        <v>#N/A</v>
      </c>
      <c r="R1830" s="28">
        <v>1804</v>
      </c>
      <c r="S1830" s="31">
        <v>5.8507050009319315</v>
      </c>
      <c r="T1830" s="31">
        <v>0.44544929265975952</v>
      </c>
      <c r="U1830" s="27">
        <v>8</v>
      </c>
    </row>
    <row r="1831" spans="14:21" ht="15" customHeight="1" x14ac:dyDescent="0.25">
      <c r="N1831" s="24">
        <v>1805</v>
      </c>
      <c r="O1831" s="31" t="e">
        <v>#N/A</v>
      </c>
      <c r="P1831" s="32" t="e">
        <v>#N/A</v>
      </c>
      <c r="R1831" s="28">
        <v>1805</v>
      </c>
      <c r="S1831" s="31">
        <v>5.8507050407431009</v>
      </c>
      <c r="T1831" s="31">
        <v>0.44533771276473999</v>
      </c>
      <c r="U1831" s="27">
        <v>8</v>
      </c>
    </row>
    <row r="1832" spans="14:21" ht="15" customHeight="1" x14ac:dyDescent="0.25">
      <c r="N1832" s="24">
        <v>1806</v>
      </c>
      <c r="O1832" s="31" t="e">
        <v>#N/A</v>
      </c>
      <c r="P1832" s="32" t="e">
        <v>#N/A</v>
      </c>
      <c r="R1832" s="28">
        <v>1806</v>
      </c>
      <c r="S1832" s="31">
        <v>5.8511841955035813</v>
      </c>
      <c r="T1832" s="31">
        <v>0.44522613286972046</v>
      </c>
      <c r="U1832" s="27">
        <v>8</v>
      </c>
    </row>
    <row r="1833" spans="14:21" ht="15" customHeight="1" x14ac:dyDescent="0.25">
      <c r="N1833" s="24">
        <v>1807</v>
      </c>
      <c r="O1833" s="31" t="e">
        <v>#N/A</v>
      </c>
      <c r="P1833" s="32" t="e">
        <v>#N/A</v>
      </c>
      <c r="R1833" s="28">
        <v>1807</v>
      </c>
      <c r="S1833" s="31">
        <v>5.8499779717740763</v>
      </c>
      <c r="T1833" s="31">
        <v>0.4451146125793457</v>
      </c>
      <c r="U1833" s="27">
        <v>8</v>
      </c>
    </row>
    <row r="1834" spans="14:21" ht="15" customHeight="1" x14ac:dyDescent="0.25">
      <c r="N1834" s="24">
        <v>1808</v>
      </c>
      <c r="O1834" s="31" t="e">
        <v>#N/A</v>
      </c>
      <c r="P1834" s="32" t="e">
        <v>#N/A</v>
      </c>
      <c r="R1834" s="28">
        <v>1808</v>
      </c>
      <c r="S1834" s="31">
        <v>5.8499779717767435</v>
      </c>
      <c r="T1834" s="31">
        <v>0.44500309228897095</v>
      </c>
      <c r="U1834" s="27">
        <v>8</v>
      </c>
    </row>
    <row r="1835" spans="14:21" ht="15" customHeight="1" x14ac:dyDescent="0.25">
      <c r="N1835" s="24">
        <v>1809</v>
      </c>
      <c r="O1835" s="31" t="e">
        <v>#N/A</v>
      </c>
      <c r="P1835" s="32" t="e">
        <v>#N/A</v>
      </c>
      <c r="R1835" s="28">
        <v>1809</v>
      </c>
      <c r="S1835" s="31">
        <v>5.8509797830289543</v>
      </c>
      <c r="T1835" s="31">
        <v>0.44489160180091858</v>
      </c>
      <c r="U1835" s="27">
        <v>8</v>
      </c>
    </row>
    <row r="1836" spans="14:21" ht="15" customHeight="1" x14ac:dyDescent="0.25">
      <c r="N1836" s="24">
        <v>1810</v>
      </c>
      <c r="O1836" s="31" t="e">
        <v>#N/A</v>
      </c>
      <c r="P1836" s="32" t="e">
        <v>#N/A</v>
      </c>
      <c r="R1836" s="28">
        <v>1810</v>
      </c>
      <c r="S1836" s="31">
        <v>5.8509602013005244</v>
      </c>
      <c r="T1836" s="31">
        <v>0.44478017091751099</v>
      </c>
      <c r="U1836" s="27">
        <v>8</v>
      </c>
    </row>
    <row r="1837" spans="14:21" ht="15" customHeight="1" x14ac:dyDescent="0.25">
      <c r="N1837" s="24">
        <v>1811</v>
      </c>
      <c r="O1837" s="31" t="e">
        <v>#N/A</v>
      </c>
      <c r="P1837" s="32" t="e">
        <v>#N/A</v>
      </c>
      <c r="R1837" s="28">
        <v>1811</v>
      </c>
      <c r="S1837" s="31">
        <v>5.8509602082081713</v>
      </c>
      <c r="T1837" s="31">
        <v>0.44466874003410339</v>
      </c>
      <c r="U1837" s="27">
        <v>8</v>
      </c>
    </row>
    <row r="1838" spans="14:21" ht="15" customHeight="1" x14ac:dyDescent="0.25">
      <c r="N1838" s="24">
        <v>1812</v>
      </c>
      <c r="O1838" s="31" t="e">
        <v>#N/A</v>
      </c>
      <c r="P1838" s="32" t="e">
        <v>#N/A</v>
      </c>
      <c r="R1838" s="28">
        <v>1812</v>
      </c>
      <c r="S1838" s="31">
        <v>5.850960208226228</v>
      </c>
      <c r="T1838" s="31">
        <v>0.44455733895301819</v>
      </c>
      <c r="U1838" s="27">
        <v>8</v>
      </c>
    </row>
    <row r="1839" spans="14:21" ht="15" customHeight="1" x14ac:dyDescent="0.25">
      <c r="N1839" s="24">
        <v>1813</v>
      </c>
      <c r="O1839" s="31" t="e">
        <v>#N/A</v>
      </c>
      <c r="P1839" s="32" t="e">
        <v>#N/A</v>
      </c>
      <c r="R1839" s="28">
        <v>1813</v>
      </c>
      <c r="S1839" s="31">
        <v>5.851628081951298</v>
      </c>
      <c r="T1839" s="31">
        <v>0.44444596767425537</v>
      </c>
      <c r="U1839" s="27">
        <v>8</v>
      </c>
    </row>
    <row r="1840" spans="14:21" ht="15" customHeight="1" x14ac:dyDescent="0.25">
      <c r="N1840" s="24">
        <v>1814</v>
      </c>
      <c r="O1840" s="31" t="e">
        <v>#N/A</v>
      </c>
      <c r="P1840" s="32" t="e">
        <v>#N/A</v>
      </c>
      <c r="R1840" s="28">
        <v>1814</v>
      </c>
      <c r="S1840" s="31">
        <v>5.8573015964515971</v>
      </c>
      <c r="T1840" s="31">
        <v>0.44433462619781494</v>
      </c>
      <c r="U1840" s="27">
        <v>8</v>
      </c>
    </row>
    <row r="1841" spans="14:21" ht="15" customHeight="1" x14ac:dyDescent="0.25">
      <c r="N1841" s="24">
        <v>1815</v>
      </c>
      <c r="O1841" s="31" t="e">
        <v>#N/A</v>
      </c>
      <c r="P1841" s="32" t="e">
        <v>#N/A</v>
      </c>
      <c r="R1841" s="28">
        <v>1815</v>
      </c>
      <c r="S1841" s="31">
        <v>5.8573016002833285</v>
      </c>
      <c r="T1841" s="31">
        <v>0.4442233145236969</v>
      </c>
      <c r="U1841" s="27">
        <v>8</v>
      </c>
    </row>
    <row r="1842" spans="14:21" ht="15" customHeight="1" x14ac:dyDescent="0.25">
      <c r="N1842" s="24">
        <v>1816</v>
      </c>
      <c r="O1842" s="31" t="e">
        <v>#N/A</v>
      </c>
      <c r="P1842" s="32" t="e">
        <v>#N/A</v>
      </c>
      <c r="R1842" s="28">
        <v>1816</v>
      </c>
      <c r="S1842" s="31">
        <v>5.8573016003530443</v>
      </c>
      <c r="T1842" s="31">
        <v>0.44411200284957886</v>
      </c>
      <c r="U1842" s="27">
        <v>8</v>
      </c>
    </row>
    <row r="1843" spans="14:21" ht="15" customHeight="1" x14ac:dyDescent="0.25">
      <c r="N1843" s="24">
        <v>1817</v>
      </c>
      <c r="O1843" s="31" t="e">
        <v>#N/A</v>
      </c>
      <c r="P1843" s="32" t="e">
        <v>#N/A</v>
      </c>
      <c r="R1843" s="28">
        <v>1817</v>
      </c>
      <c r="S1843" s="31">
        <v>5.8573016024813072</v>
      </c>
      <c r="T1843" s="31">
        <v>0.44400075078010559</v>
      </c>
      <c r="U1843" s="27">
        <v>8</v>
      </c>
    </row>
    <row r="1844" spans="14:21" ht="15" customHeight="1" x14ac:dyDescent="0.25">
      <c r="N1844" s="24">
        <v>1818</v>
      </c>
      <c r="O1844" s="31" t="e">
        <v>#N/A</v>
      </c>
      <c r="P1844" s="32" t="e">
        <v>#N/A</v>
      </c>
      <c r="R1844" s="28">
        <v>1818</v>
      </c>
      <c r="S1844" s="31">
        <v>5.8577824186074414</v>
      </c>
      <c r="T1844" s="31">
        <v>0.44388952851295471</v>
      </c>
      <c r="U1844" s="27">
        <v>8</v>
      </c>
    </row>
    <row r="1845" spans="14:21" ht="15" customHeight="1" x14ac:dyDescent="0.25">
      <c r="N1845" s="24">
        <v>1819</v>
      </c>
      <c r="O1845" s="31" t="e">
        <v>#N/A</v>
      </c>
      <c r="P1845" s="32" t="e">
        <v>#N/A</v>
      </c>
      <c r="R1845" s="28">
        <v>1819</v>
      </c>
      <c r="S1845" s="31">
        <v>5.858263871778453</v>
      </c>
      <c r="T1845" s="31">
        <v>0.44377833604812622</v>
      </c>
      <c r="U1845" s="27">
        <v>8</v>
      </c>
    </row>
    <row r="1846" spans="14:21" ht="15" customHeight="1" x14ac:dyDescent="0.25">
      <c r="N1846" s="24">
        <v>1820</v>
      </c>
      <c r="O1846" s="31" t="e">
        <v>#N/A</v>
      </c>
      <c r="P1846" s="32" t="e">
        <v>#N/A</v>
      </c>
      <c r="R1846" s="28">
        <v>1820</v>
      </c>
      <c r="S1846" s="31">
        <v>5.8582641051481001</v>
      </c>
      <c r="T1846" s="31">
        <v>0.44366714358329773</v>
      </c>
      <c r="U1846" s="27">
        <v>8</v>
      </c>
    </row>
    <row r="1847" spans="14:21" ht="15" customHeight="1" x14ac:dyDescent="0.25">
      <c r="N1847" s="24">
        <v>1821</v>
      </c>
      <c r="O1847" s="31" t="e">
        <v>#N/A</v>
      </c>
      <c r="P1847" s="32" t="e">
        <v>#N/A</v>
      </c>
      <c r="R1847" s="28">
        <v>1821</v>
      </c>
      <c r="S1847" s="31">
        <v>5.8582641051480708</v>
      </c>
      <c r="T1847" s="31">
        <v>0.44355601072311401</v>
      </c>
      <c r="U1847" s="27">
        <v>8</v>
      </c>
    </row>
    <row r="1848" spans="14:21" ht="15" customHeight="1" x14ac:dyDescent="0.25">
      <c r="N1848" s="24">
        <v>1822</v>
      </c>
      <c r="O1848" s="31" t="e">
        <v>#N/A</v>
      </c>
      <c r="P1848" s="32" t="e">
        <v>#N/A</v>
      </c>
      <c r="R1848" s="28">
        <v>1822</v>
      </c>
      <c r="S1848" s="31">
        <v>5.8582669983770712</v>
      </c>
      <c r="T1848" s="31">
        <v>0.4434448778629303</v>
      </c>
      <c r="U1848" s="27">
        <v>8</v>
      </c>
    </row>
    <row r="1849" spans="14:21" ht="15" customHeight="1" x14ac:dyDescent="0.25">
      <c r="N1849" s="24">
        <v>1823</v>
      </c>
      <c r="O1849" s="31" t="e">
        <v>#N/A</v>
      </c>
      <c r="P1849" s="32" t="e">
        <v>#N/A</v>
      </c>
      <c r="R1849" s="28">
        <v>1823</v>
      </c>
      <c r="S1849" s="31">
        <v>5.8582669986784417</v>
      </c>
      <c r="T1849" s="31">
        <v>0.44333377480506897</v>
      </c>
      <c r="U1849" s="27">
        <v>8</v>
      </c>
    </row>
    <row r="1850" spans="14:21" ht="15" customHeight="1" x14ac:dyDescent="0.25">
      <c r="N1850" s="24">
        <v>1824</v>
      </c>
      <c r="O1850" s="31" t="e">
        <v>#N/A</v>
      </c>
      <c r="P1850" s="32" t="e">
        <v>#N/A</v>
      </c>
      <c r="R1850" s="28">
        <v>1824</v>
      </c>
      <c r="S1850" s="31">
        <v>5.8583223136294356</v>
      </c>
      <c r="T1850" s="31">
        <v>0.44322273135185242</v>
      </c>
      <c r="U1850" s="27">
        <v>8</v>
      </c>
    </row>
    <row r="1851" spans="14:21" ht="15" customHeight="1" x14ac:dyDescent="0.25">
      <c r="N1851" s="24">
        <v>1825</v>
      </c>
      <c r="O1851" s="31" t="e">
        <v>#N/A</v>
      </c>
      <c r="P1851" s="32" t="e">
        <v>#N/A</v>
      </c>
      <c r="R1851" s="28">
        <v>1825</v>
      </c>
      <c r="S1851" s="31">
        <v>5.8583223136680953</v>
      </c>
      <c r="T1851" s="31">
        <v>0.44311168789863586</v>
      </c>
      <c r="U1851" s="27">
        <v>8</v>
      </c>
    </row>
    <row r="1852" spans="14:21" ht="15" customHeight="1" x14ac:dyDescent="0.25">
      <c r="N1852" s="24">
        <v>1826</v>
      </c>
      <c r="O1852" s="31" t="e">
        <v>#N/A</v>
      </c>
      <c r="P1852" s="32" t="e">
        <v>#N/A</v>
      </c>
      <c r="R1852" s="28">
        <v>1826</v>
      </c>
      <c r="S1852" s="31">
        <v>5.8583223136680953</v>
      </c>
      <c r="T1852" s="31">
        <v>0.4430006742477417</v>
      </c>
      <c r="U1852" s="27">
        <v>8</v>
      </c>
    </row>
    <row r="1853" spans="14:21" ht="15" customHeight="1" x14ac:dyDescent="0.25">
      <c r="N1853" s="24">
        <v>1827</v>
      </c>
      <c r="O1853" s="31" t="e">
        <v>#N/A</v>
      </c>
      <c r="P1853" s="32" t="e">
        <v>#N/A</v>
      </c>
      <c r="R1853" s="28">
        <v>1827</v>
      </c>
      <c r="S1853" s="31">
        <v>5.8588870754072557</v>
      </c>
      <c r="T1853" s="31">
        <v>0.44288969039916992</v>
      </c>
      <c r="U1853" s="27">
        <v>8</v>
      </c>
    </row>
    <row r="1854" spans="14:21" ht="15" customHeight="1" x14ac:dyDescent="0.25">
      <c r="N1854" s="24">
        <v>1828</v>
      </c>
      <c r="O1854" s="31" t="e">
        <v>#N/A</v>
      </c>
      <c r="P1854" s="32" t="e">
        <v>#N/A</v>
      </c>
      <c r="R1854" s="28">
        <v>1828</v>
      </c>
      <c r="S1854" s="31">
        <v>5.8588870754072389</v>
      </c>
      <c r="T1854" s="31">
        <v>0.44277873635292053</v>
      </c>
      <c r="U1854" s="27">
        <v>8</v>
      </c>
    </row>
    <row r="1855" spans="14:21" ht="15" customHeight="1" x14ac:dyDescent="0.25">
      <c r="N1855" s="24">
        <v>1829</v>
      </c>
      <c r="O1855" s="31" t="e">
        <v>#N/A</v>
      </c>
      <c r="P1855" s="32" t="e">
        <v>#N/A</v>
      </c>
      <c r="R1855" s="28">
        <v>1829</v>
      </c>
      <c r="S1855" s="31">
        <v>5.8588870754324383</v>
      </c>
      <c r="T1855" s="31">
        <v>0.44266781210899353</v>
      </c>
      <c r="U1855" s="27">
        <v>8</v>
      </c>
    </row>
    <row r="1856" spans="14:21" ht="15" customHeight="1" x14ac:dyDescent="0.25">
      <c r="N1856" s="24">
        <v>1830</v>
      </c>
      <c r="O1856" s="31" t="e">
        <v>#N/A</v>
      </c>
      <c r="P1856" s="32" t="e">
        <v>#N/A</v>
      </c>
      <c r="R1856" s="28">
        <v>1830</v>
      </c>
      <c r="S1856" s="31">
        <v>5.8588870754539384</v>
      </c>
      <c r="T1856" s="31">
        <v>0.44255691766738892</v>
      </c>
      <c r="U1856" s="27">
        <v>8</v>
      </c>
    </row>
    <row r="1857" spans="14:21" ht="15" customHeight="1" x14ac:dyDescent="0.25">
      <c r="N1857" s="24">
        <v>1831</v>
      </c>
      <c r="O1857" s="31" t="e">
        <v>#N/A</v>
      </c>
      <c r="P1857" s="32" t="e">
        <v>#N/A</v>
      </c>
      <c r="R1857" s="28">
        <v>1831</v>
      </c>
      <c r="S1857" s="31">
        <v>5.8588870754539286</v>
      </c>
      <c r="T1857" s="31">
        <v>0.44244605302810669</v>
      </c>
      <c r="U1857" s="27">
        <v>8</v>
      </c>
    </row>
    <row r="1858" spans="14:21" ht="15" customHeight="1" x14ac:dyDescent="0.25">
      <c r="N1858" s="24">
        <v>1832</v>
      </c>
      <c r="O1858" s="31" t="e">
        <v>#N/A</v>
      </c>
      <c r="P1858" s="32" t="e">
        <v>#N/A</v>
      </c>
      <c r="R1858" s="28">
        <v>1832</v>
      </c>
      <c r="S1858" s="31">
        <v>5.8663949383854526</v>
      </c>
      <c r="T1858" s="31">
        <v>0.44233521819114685</v>
      </c>
      <c r="U1858" s="27">
        <v>8</v>
      </c>
    </row>
    <row r="1859" spans="14:21" ht="15" customHeight="1" x14ac:dyDescent="0.25">
      <c r="N1859" s="24">
        <v>1833</v>
      </c>
      <c r="O1859" s="31" t="e">
        <v>#N/A</v>
      </c>
      <c r="P1859" s="32" t="e">
        <v>#N/A</v>
      </c>
      <c r="R1859" s="28">
        <v>1833</v>
      </c>
      <c r="S1859" s="31">
        <v>5.8641625147508982</v>
      </c>
      <c r="T1859" s="31">
        <v>0.44222438335418701</v>
      </c>
      <c r="U1859" s="27">
        <v>8</v>
      </c>
    </row>
    <row r="1860" spans="14:21" ht="15" customHeight="1" x14ac:dyDescent="0.25">
      <c r="N1860" s="24">
        <v>1834</v>
      </c>
      <c r="O1860" s="31" t="e">
        <v>#N/A</v>
      </c>
      <c r="P1860" s="32" t="e">
        <v>#N/A</v>
      </c>
      <c r="R1860" s="28">
        <v>1834</v>
      </c>
      <c r="S1860" s="31">
        <v>5.8641626806827274</v>
      </c>
      <c r="T1860" s="31">
        <v>0.44211360812187195</v>
      </c>
      <c r="U1860" s="27">
        <v>8</v>
      </c>
    </row>
    <row r="1861" spans="14:21" ht="15" customHeight="1" x14ac:dyDescent="0.25">
      <c r="N1861" s="24">
        <v>1835</v>
      </c>
      <c r="O1861" s="31" t="e">
        <v>#N/A</v>
      </c>
      <c r="P1861" s="32" t="e">
        <v>#N/A</v>
      </c>
      <c r="R1861" s="28">
        <v>1835</v>
      </c>
      <c r="S1861" s="31">
        <v>5.8641626806827345</v>
      </c>
      <c r="T1861" s="31">
        <v>0.44200283288955688</v>
      </c>
      <c r="U1861" s="27">
        <v>8</v>
      </c>
    </row>
    <row r="1862" spans="14:21" ht="15" customHeight="1" x14ac:dyDescent="0.25">
      <c r="N1862" s="24">
        <v>1836</v>
      </c>
      <c r="O1862" s="31" t="e">
        <v>#N/A</v>
      </c>
      <c r="P1862" s="32" t="e">
        <v>#N/A</v>
      </c>
      <c r="R1862" s="28">
        <v>1836</v>
      </c>
      <c r="S1862" s="31">
        <v>5.8642434919173256</v>
      </c>
      <c r="T1862" s="31">
        <v>0.4418921172618866</v>
      </c>
      <c r="U1862" s="27">
        <v>8</v>
      </c>
    </row>
    <row r="1863" spans="14:21" ht="15" customHeight="1" x14ac:dyDescent="0.25">
      <c r="N1863" s="24">
        <v>1837</v>
      </c>
      <c r="O1863" s="31" t="e">
        <v>#N/A</v>
      </c>
      <c r="P1863" s="32" t="e">
        <v>#N/A</v>
      </c>
      <c r="R1863" s="28">
        <v>1837</v>
      </c>
      <c r="S1863" s="31">
        <v>5.8642434919176187</v>
      </c>
      <c r="T1863" s="31">
        <v>0.44178140163421631</v>
      </c>
      <c r="U1863" s="27">
        <v>8</v>
      </c>
    </row>
    <row r="1864" spans="14:21" ht="15" customHeight="1" x14ac:dyDescent="0.25">
      <c r="N1864" s="24">
        <v>1838</v>
      </c>
      <c r="O1864" s="31" t="e">
        <v>#N/A</v>
      </c>
      <c r="P1864" s="32" t="e">
        <v>#N/A</v>
      </c>
      <c r="R1864" s="28">
        <v>1838</v>
      </c>
      <c r="S1864" s="31">
        <v>5.864243491917744</v>
      </c>
      <c r="T1864" s="31">
        <v>0.4416707456111908</v>
      </c>
      <c r="U1864" s="27">
        <v>8</v>
      </c>
    </row>
    <row r="1865" spans="14:21" ht="15" customHeight="1" x14ac:dyDescent="0.25">
      <c r="N1865" s="24">
        <v>1839</v>
      </c>
      <c r="O1865" s="31" t="e">
        <v>#N/A</v>
      </c>
      <c r="P1865" s="32" t="e">
        <v>#N/A</v>
      </c>
      <c r="R1865" s="28">
        <v>1839</v>
      </c>
      <c r="S1865" s="31">
        <v>5.8645944541565029</v>
      </c>
      <c r="T1865" s="31">
        <v>0.44156008958816528</v>
      </c>
      <c r="U1865" s="27">
        <v>8</v>
      </c>
    </row>
    <row r="1866" spans="14:21" ht="15" customHeight="1" x14ac:dyDescent="0.25">
      <c r="N1866" s="24">
        <v>1840</v>
      </c>
      <c r="O1866" s="31" t="e">
        <v>#N/A</v>
      </c>
      <c r="P1866" s="32" t="e">
        <v>#N/A</v>
      </c>
      <c r="R1866" s="28">
        <v>1840</v>
      </c>
      <c r="S1866" s="31">
        <v>5.8646134987088567</v>
      </c>
      <c r="T1866" s="31">
        <v>0.44144946336746216</v>
      </c>
      <c r="U1866" s="27">
        <v>8</v>
      </c>
    </row>
    <row r="1867" spans="14:21" ht="15" customHeight="1" x14ac:dyDescent="0.25">
      <c r="N1867" s="24">
        <v>1841</v>
      </c>
      <c r="O1867" s="31" t="e">
        <v>#N/A</v>
      </c>
      <c r="P1867" s="32" t="e">
        <v>#N/A</v>
      </c>
      <c r="R1867" s="28">
        <v>1841</v>
      </c>
      <c r="S1867" s="31">
        <v>5.8648095460631477</v>
      </c>
      <c r="T1867" s="31">
        <v>0.44133886694908142</v>
      </c>
      <c r="U1867" s="27">
        <v>8</v>
      </c>
    </row>
    <row r="1868" spans="14:21" ht="15" customHeight="1" x14ac:dyDescent="0.25">
      <c r="N1868" s="24">
        <v>1842</v>
      </c>
      <c r="O1868" s="31" t="e">
        <v>#N/A</v>
      </c>
      <c r="P1868" s="32" t="e">
        <v>#N/A</v>
      </c>
      <c r="R1868" s="28">
        <v>1842</v>
      </c>
      <c r="S1868" s="31">
        <v>5.8648095679714265</v>
      </c>
      <c r="T1868" s="31">
        <v>0.44122830033302307</v>
      </c>
      <c r="U1868" s="27">
        <v>8</v>
      </c>
    </row>
    <row r="1869" spans="14:21" ht="15" customHeight="1" x14ac:dyDescent="0.25">
      <c r="N1869" s="24">
        <v>1843</v>
      </c>
      <c r="O1869" s="31" t="e">
        <v>#N/A</v>
      </c>
      <c r="P1869" s="32" t="e">
        <v>#N/A</v>
      </c>
      <c r="R1869" s="28">
        <v>1843</v>
      </c>
      <c r="S1869" s="31">
        <v>5.8648292129901121</v>
      </c>
      <c r="T1869" s="31">
        <v>0.44111776351928711</v>
      </c>
      <c r="U1869" s="27">
        <v>8</v>
      </c>
    </row>
    <row r="1870" spans="14:21" ht="15" customHeight="1" x14ac:dyDescent="0.25">
      <c r="N1870" s="24">
        <v>1844</v>
      </c>
      <c r="O1870" s="31" t="e">
        <v>#N/A</v>
      </c>
      <c r="P1870" s="32" t="e">
        <v>#N/A</v>
      </c>
      <c r="R1870" s="28">
        <v>1844</v>
      </c>
      <c r="S1870" s="31">
        <v>5.8655694165915788</v>
      </c>
      <c r="T1870" s="31">
        <v>0.44100725650787354</v>
      </c>
      <c r="U1870" s="27">
        <v>8</v>
      </c>
    </row>
    <row r="1871" spans="14:21" ht="15" customHeight="1" x14ac:dyDescent="0.25">
      <c r="N1871" s="24">
        <v>1845</v>
      </c>
      <c r="O1871" s="31" t="e">
        <v>#N/A</v>
      </c>
      <c r="P1871" s="32" t="e">
        <v>#N/A</v>
      </c>
      <c r="R1871" s="28">
        <v>1845</v>
      </c>
      <c r="S1871" s="31">
        <v>5.8650444140417131</v>
      </c>
      <c r="T1871" s="31">
        <v>0.44089677929878235</v>
      </c>
      <c r="U1871" s="27">
        <v>8</v>
      </c>
    </row>
    <row r="1872" spans="14:21" ht="15" customHeight="1" x14ac:dyDescent="0.25">
      <c r="N1872" s="24">
        <v>1846</v>
      </c>
      <c r="O1872" s="31" t="e">
        <v>#N/A</v>
      </c>
      <c r="P1872" s="32" t="e">
        <v>#N/A</v>
      </c>
      <c r="R1872" s="28">
        <v>1846</v>
      </c>
      <c r="S1872" s="31">
        <v>5.865044414045351</v>
      </c>
      <c r="T1872" s="31">
        <v>0.44078633189201355</v>
      </c>
      <c r="U1872" s="27">
        <v>8</v>
      </c>
    </row>
    <row r="1873" spans="14:21" ht="15" customHeight="1" x14ac:dyDescent="0.25">
      <c r="N1873" s="24">
        <v>1847</v>
      </c>
      <c r="O1873" s="31" t="e">
        <v>#N/A</v>
      </c>
      <c r="P1873" s="32" t="e">
        <v>#N/A</v>
      </c>
      <c r="R1873" s="28">
        <v>1847</v>
      </c>
      <c r="S1873" s="31">
        <v>5.8650444140453537</v>
      </c>
      <c r="T1873" s="31">
        <v>0.44067591428756714</v>
      </c>
      <c r="U1873" s="27">
        <v>8</v>
      </c>
    </row>
    <row r="1874" spans="14:21" ht="15" customHeight="1" x14ac:dyDescent="0.25">
      <c r="N1874" s="24">
        <v>1848</v>
      </c>
      <c r="O1874" s="31" t="e">
        <v>#N/A</v>
      </c>
      <c r="P1874" s="32" t="e">
        <v>#N/A</v>
      </c>
      <c r="R1874" s="28">
        <v>1848</v>
      </c>
      <c r="S1874" s="31">
        <v>5.8650444140473867</v>
      </c>
      <c r="T1874" s="31">
        <v>0.44056549668312073</v>
      </c>
      <c r="U1874" s="27">
        <v>8</v>
      </c>
    </row>
    <row r="1875" spans="14:21" ht="15" customHeight="1" x14ac:dyDescent="0.25">
      <c r="N1875" s="24">
        <v>1849</v>
      </c>
      <c r="O1875" s="31" t="e">
        <v>#N/A</v>
      </c>
      <c r="P1875" s="32" t="e">
        <v>#N/A</v>
      </c>
      <c r="R1875" s="28">
        <v>1849</v>
      </c>
      <c r="S1875" s="31">
        <v>5.8650554019667034</v>
      </c>
      <c r="T1875" s="31">
        <v>0.44045513868331909</v>
      </c>
      <c r="U1875" s="27">
        <v>8</v>
      </c>
    </row>
    <row r="1876" spans="14:21" ht="15" customHeight="1" x14ac:dyDescent="0.25">
      <c r="N1876" s="24">
        <v>1850</v>
      </c>
      <c r="O1876" s="31" t="e">
        <v>#N/A</v>
      </c>
      <c r="P1876" s="32" t="e">
        <v>#N/A</v>
      </c>
      <c r="R1876" s="28">
        <v>1850</v>
      </c>
      <c r="S1876" s="31">
        <v>5.8650426295661502</v>
      </c>
      <c r="T1876" s="31">
        <v>0.44034478068351746</v>
      </c>
      <c r="U1876" s="27">
        <v>8</v>
      </c>
    </row>
    <row r="1877" spans="14:21" ht="15" customHeight="1" x14ac:dyDescent="0.25">
      <c r="N1877" s="24">
        <v>1851</v>
      </c>
      <c r="O1877" s="31" t="e">
        <v>#N/A</v>
      </c>
      <c r="P1877" s="32" t="e">
        <v>#N/A</v>
      </c>
      <c r="R1877" s="28">
        <v>1851</v>
      </c>
      <c r="S1877" s="31">
        <v>5.8637990578410131</v>
      </c>
      <c r="T1877" s="31">
        <v>0.4402344822883606</v>
      </c>
      <c r="U1877" s="27">
        <v>8</v>
      </c>
    </row>
    <row r="1878" spans="14:21" ht="15" customHeight="1" x14ac:dyDescent="0.25">
      <c r="N1878" s="24">
        <v>1852</v>
      </c>
      <c r="O1878" s="31" t="e">
        <v>#N/A</v>
      </c>
      <c r="P1878" s="32" t="e">
        <v>#N/A</v>
      </c>
      <c r="R1878" s="28">
        <v>1852</v>
      </c>
      <c r="S1878" s="31">
        <v>5.8639071777370768</v>
      </c>
      <c r="T1878" s="31">
        <v>0.44012418389320374</v>
      </c>
      <c r="U1878" s="27">
        <v>8</v>
      </c>
    </row>
    <row r="1879" spans="14:21" ht="15" customHeight="1" x14ac:dyDescent="0.25">
      <c r="N1879" s="24">
        <v>1853</v>
      </c>
      <c r="O1879" s="31" t="e">
        <v>#N/A</v>
      </c>
      <c r="P1879" s="32" t="e">
        <v>#N/A</v>
      </c>
      <c r="R1879" s="28">
        <v>1853</v>
      </c>
      <c r="S1879" s="31">
        <v>5.864808680426691</v>
      </c>
      <c r="T1879" s="31">
        <v>0.44001391530036926</v>
      </c>
      <c r="U1879" s="27">
        <v>8</v>
      </c>
    </row>
    <row r="1880" spans="14:21" ht="15" customHeight="1" x14ac:dyDescent="0.25">
      <c r="N1880" s="24">
        <v>1854</v>
      </c>
      <c r="O1880" s="31" t="e">
        <v>#N/A</v>
      </c>
      <c r="P1880" s="32" t="e">
        <v>#N/A</v>
      </c>
      <c r="R1880" s="28">
        <v>1854</v>
      </c>
      <c r="S1880" s="31">
        <v>5.8648138464543464</v>
      </c>
      <c r="T1880" s="31">
        <v>0.43990370631217957</v>
      </c>
      <c r="U1880" s="27">
        <v>8</v>
      </c>
    </row>
    <row r="1881" spans="14:21" ht="15" customHeight="1" x14ac:dyDescent="0.25">
      <c r="N1881" s="24">
        <v>1855</v>
      </c>
      <c r="O1881" s="31" t="e">
        <v>#N/A</v>
      </c>
      <c r="P1881" s="32" t="e">
        <v>#N/A</v>
      </c>
      <c r="R1881" s="28">
        <v>1855</v>
      </c>
      <c r="S1881" s="31">
        <v>5.8648138464662525</v>
      </c>
      <c r="T1881" s="31">
        <v>0.43979349732398987</v>
      </c>
      <c r="U1881" s="27">
        <v>8</v>
      </c>
    </row>
    <row r="1882" spans="14:21" ht="15" customHeight="1" x14ac:dyDescent="0.25">
      <c r="N1882" s="24">
        <v>1856</v>
      </c>
      <c r="O1882" s="31" t="e">
        <v>#N/A</v>
      </c>
      <c r="P1882" s="32" t="e">
        <v>#N/A</v>
      </c>
      <c r="R1882" s="28">
        <v>1856</v>
      </c>
      <c r="S1882" s="31">
        <v>5.8653709913560057</v>
      </c>
      <c r="T1882" s="31">
        <v>0.43968331813812256</v>
      </c>
      <c r="U1882" s="27">
        <v>8</v>
      </c>
    </row>
    <row r="1883" spans="14:21" ht="15" customHeight="1" x14ac:dyDescent="0.25">
      <c r="N1883" s="24">
        <v>1857</v>
      </c>
      <c r="O1883" s="31" t="e">
        <v>#N/A</v>
      </c>
      <c r="P1883" s="32" t="e">
        <v>#N/A</v>
      </c>
      <c r="R1883" s="28">
        <v>1857</v>
      </c>
      <c r="S1883" s="31">
        <v>5.8659244577274023</v>
      </c>
      <c r="T1883" s="31">
        <v>0.43957316875457764</v>
      </c>
      <c r="U1883" s="27">
        <v>8</v>
      </c>
    </row>
    <row r="1884" spans="14:21" ht="15" customHeight="1" x14ac:dyDescent="0.25">
      <c r="N1884" s="24">
        <v>1858</v>
      </c>
      <c r="O1884" s="31" t="e">
        <v>#N/A</v>
      </c>
      <c r="P1884" s="32" t="e">
        <v>#N/A</v>
      </c>
      <c r="R1884" s="28">
        <v>1858</v>
      </c>
      <c r="S1884" s="31">
        <v>5.865932334613924</v>
      </c>
      <c r="T1884" s="31">
        <v>0.4394630491733551</v>
      </c>
      <c r="U1884" s="27">
        <v>8</v>
      </c>
    </row>
    <row r="1885" spans="14:21" ht="15" customHeight="1" x14ac:dyDescent="0.25">
      <c r="N1885" s="24">
        <v>1859</v>
      </c>
      <c r="O1885" s="31" t="e">
        <v>#N/A</v>
      </c>
      <c r="P1885" s="32" t="e">
        <v>#N/A</v>
      </c>
      <c r="R1885" s="28">
        <v>1859</v>
      </c>
      <c r="S1885" s="31">
        <v>5.8659339297744921</v>
      </c>
      <c r="T1885" s="31">
        <v>0.43935292959213257</v>
      </c>
      <c r="U1885" s="27">
        <v>8</v>
      </c>
    </row>
    <row r="1886" spans="14:21" ht="15" customHeight="1" x14ac:dyDescent="0.25">
      <c r="N1886" s="24">
        <v>1860</v>
      </c>
      <c r="O1886" s="31" t="e">
        <v>#N/A</v>
      </c>
      <c r="P1886" s="32" t="e">
        <v>#N/A</v>
      </c>
      <c r="R1886" s="28">
        <v>1860</v>
      </c>
      <c r="S1886" s="31">
        <v>5.865933929788425</v>
      </c>
      <c r="T1886" s="31">
        <v>0.43924286961555481</v>
      </c>
      <c r="U1886" s="27">
        <v>8</v>
      </c>
    </row>
    <row r="1887" spans="14:21" ht="15" customHeight="1" x14ac:dyDescent="0.25">
      <c r="N1887" s="24">
        <v>1861</v>
      </c>
      <c r="O1887" s="31" t="e">
        <v>#N/A</v>
      </c>
      <c r="P1887" s="32" t="e">
        <v>#N/A</v>
      </c>
      <c r="R1887" s="28">
        <v>1861</v>
      </c>
      <c r="S1887" s="31">
        <v>5.8680285669046315</v>
      </c>
      <c r="T1887" s="31">
        <v>0.43913283944129944</v>
      </c>
      <c r="U1887" s="27">
        <v>8</v>
      </c>
    </row>
    <row r="1888" spans="14:21" ht="15" customHeight="1" x14ac:dyDescent="0.25">
      <c r="N1888" s="24">
        <v>1862</v>
      </c>
      <c r="O1888" s="31" t="e">
        <v>#N/A</v>
      </c>
      <c r="P1888" s="32" t="e">
        <v>#N/A</v>
      </c>
      <c r="R1888" s="28">
        <v>1862</v>
      </c>
      <c r="S1888" s="31">
        <v>5.8683011106183693</v>
      </c>
      <c r="T1888" s="31">
        <v>0.43902280926704407</v>
      </c>
      <c r="U1888" s="27">
        <v>8</v>
      </c>
    </row>
    <row r="1889" spans="14:21" ht="15" customHeight="1" x14ac:dyDescent="0.25">
      <c r="N1889" s="24">
        <v>1863</v>
      </c>
      <c r="O1889" s="31" t="e">
        <v>#N/A</v>
      </c>
      <c r="P1889" s="32" t="e">
        <v>#N/A</v>
      </c>
      <c r="R1889" s="28">
        <v>1863</v>
      </c>
      <c r="S1889" s="31">
        <v>5.8683459113432779</v>
      </c>
      <c r="T1889" s="31">
        <v>0.43891283869743347</v>
      </c>
      <c r="U1889" s="27">
        <v>8</v>
      </c>
    </row>
    <row r="1890" spans="14:21" ht="15" customHeight="1" x14ac:dyDescent="0.25">
      <c r="N1890" s="24">
        <v>1864</v>
      </c>
      <c r="O1890" s="31" t="e">
        <v>#N/A</v>
      </c>
      <c r="P1890" s="32" t="e">
        <v>#N/A</v>
      </c>
      <c r="R1890" s="28">
        <v>1864</v>
      </c>
      <c r="S1890" s="31">
        <v>5.8683468043638554</v>
      </c>
      <c r="T1890" s="31">
        <v>0.43880286812782288</v>
      </c>
      <c r="U1890" s="27">
        <v>8</v>
      </c>
    </row>
    <row r="1891" spans="14:21" ht="15" customHeight="1" x14ac:dyDescent="0.25">
      <c r="N1891" s="24">
        <v>1865</v>
      </c>
      <c r="O1891" s="31" t="e">
        <v>#N/A</v>
      </c>
      <c r="P1891" s="32" t="e">
        <v>#N/A</v>
      </c>
      <c r="R1891" s="28">
        <v>1865</v>
      </c>
      <c r="S1891" s="31">
        <v>5.8683468165510684</v>
      </c>
      <c r="T1891" s="31">
        <v>0.43869295716285706</v>
      </c>
      <c r="U1891" s="27">
        <v>8</v>
      </c>
    </row>
    <row r="1892" spans="14:21" ht="15" customHeight="1" x14ac:dyDescent="0.25">
      <c r="N1892" s="24">
        <v>1866</v>
      </c>
      <c r="O1892" s="31" t="e">
        <v>#N/A</v>
      </c>
      <c r="P1892" s="32" t="e">
        <v>#N/A</v>
      </c>
      <c r="R1892" s="28">
        <v>1866</v>
      </c>
      <c r="S1892" s="31">
        <v>5.8683468165512318</v>
      </c>
      <c r="T1892" s="31">
        <v>0.43858304619789124</v>
      </c>
      <c r="U1892" s="27">
        <v>8</v>
      </c>
    </row>
    <row r="1893" spans="14:21" ht="15" customHeight="1" x14ac:dyDescent="0.25">
      <c r="N1893" s="24">
        <v>1867</v>
      </c>
      <c r="O1893" s="31" t="e">
        <v>#N/A</v>
      </c>
      <c r="P1893" s="32" t="e">
        <v>#N/A</v>
      </c>
      <c r="R1893" s="28">
        <v>1867</v>
      </c>
      <c r="S1893" s="31">
        <v>5.8683468165523633</v>
      </c>
      <c r="T1893" s="31">
        <v>0.4384731650352478</v>
      </c>
      <c r="U1893" s="27">
        <v>8</v>
      </c>
    </row>
    <row r="1894" spans="14:21" ht="15" customHeight="1" x14ac:dyDescent="0.25">
      <c r="N1894" s="24">
        <v>1868</v>
      </c>
      <c r="O1894" s="31" t="e">
        <v>#N/A</v>
      </c>
      <c r="P1894" s="32" t="e">
        <v>#N/A</v>
      </c>
      <c r="R1894" s="28">
        <v>1868</v>
      </c>
      <c r="S1894" s="31">
        <v>5.8683512311205499</v>
      </c>
      <c r="T1894" s="31">
        <v>0.43836334347724915</v>
      </c>
      <c r="U1894" s="27">
        <v>8</v>
      </c>
    </row>
    <row r="1895" spans="14:21" ht="15" customHeight="1" x14ac:dyDescent="0.25">
      <c r="N1895" s="24">
        <v>1869</v>
      </c>
      <c r="O1895" s="31" t="e">
        <v>#N/A</v>
      </c>
      <c r="P1895" s="32" t="e">
        <v>#N/A</v>
      </c>
      <c r="R1895" s="28">
        <v>1869</v>
      </c>
      <c r="S1895" s="31">
        <v>5.8683513235092368</v>
      </c>
      <c r="T1895" s="31">
        <v>0.43825352191925049</v>
      </c>
      <c r="U1895" s="27">
        <v>8</v>
      </c>
    </row>
    <row r="1896" spans="14:21" ht="15" customHeight="1" x14ac:dyDescent="0.25">
      <c r="N1896" s="24">
        <v>1870</v>
      </c>
      <c r="O1896" s="31" t="e">
        <v>#N/A</v>
      </c>
      <c r="P1896" s="32" t="e">
        <v>#N/A</v>
      </c>
      <c r="R1896" s="28">
        <v>1870</v>
      </c>
      <c r="S1896" s="31">
        <v>5.8682954120017881</v>
      </c>
      <c r="T1896" s="31">
        <v>0.43814373016357422</v>
      </c>
      <c r="U1896" s="27">
        <v>8</v>
      </c>
    </row>
    <row r="1897" spans="14:21" ht="15" customHeight="1" x14ac:dyDescent="0.25">
      <c r="N1897" s="24">
        <v>1871</v>
      </c>
      <c r="O1897" s="31" t="e">
        <v>#N/A</v>
      </c>
      <c r="P1897" s="32" t="e">
        <v>#N/A</v>
      </c>
      <c r="R1897" s="28">
        <v>1871</v>
      </c>
      <c r="S1897" s="31">
        <v>5.8693579452955573</v>
      </c>
      <c r="T1897" s="31">
        <v>0.43803396821022034</v>
      </c>
      <c r="U1897" s="27">
        <v>8</v>
      </c>
    </row>
    <row r="1898" spans="14:21" ht="15" customHeight="1" x14ac:dyDescent="0.25">
      <c r="N1898" s="24">
        <v>1872</v>
      </c>
      <c r="O1898" s="31" t="e">
        <v>#N/A</v>
      </c>
      <c r="P1898" s="32" t="e">
        <v>#N/A</v>
      </c>
      <c r="R1898" s="28">
        <v>1872</v>
      </c>
      <c r="S1898" s="31">
        <v>5.8693579453053681</v>
      </c>
      <c r="T1898" s="31">
        <v>0.43792420625686646</v>
      </c>
      <c r="U1898" s="27">
        <v>8</v>
      </c>
    </row>
    <row r="1899" spans="14:21" ht="15" customHeight="1" x14ac:dyDescent="0.25">
      <c r="N1899" s="24">
        <v>1873</v>
      </c>
      <c r="O1899" s="31" t="e">
        <v>#N/A</v>
      </c>
      <c r="P1899" s="32" t="e">
        <v>#N/A</v>
      </c>
      <c r="R1899" s="28">
        <v>1873</v>
      </c>
      <c r="S1899" s="31">
        <v>5.869968048645946</v>
      </c>
      <c r="T1899" s="31">
        <v>0.43781450390815735</v>
      </c>
      <c r="U1899" s="27">
        <v>8</v>
      </c>
    </row>
    <row r="1900" spans="14:21" ht="15" customHeight="1" x14ac:dyDescent="0.25">
      <c r="N1900" s="24">
        <v>1874</v>
      </c>
      <c r="O1900" s="31" t="e">
        <v>#N/A</v>
      </c>
      <c r="P1900" s="32" t="e">
        <v>#N/A</v>
      </c>
      <c r="R1900" s="28">
        <v>1874</v>
      </c>
      <c r="S1900" s="31">
        <v>5.8703150927134455</v>
      </c>
      <c r="T1900" s="31">
        <v>0.43770483136177063</v>
      </c>
      <c r="U1900" s="27">
        <v>8</v>
      </c>
    </row>
    <row r="1901" spans="14:21" ht="15" customHeight="1" x14ac:dyDescent="0.25">
      <c r="N1901" s="24">
        <v>1875</v>
      </c>
      <c r="O1901" s="31" t="e">
        <v>#N/A</v>
      </c>
      <c r="P1901" s="32" t="e">
        <v>#N/A</v>
      </c>
      <c r="R1901" s="28">
        <v>1875</v>
      </c>
      <c r="S1901" s="31">
        <v>5.8696939787477183</v>
      </c>
      <c r="T1901" s="31">
        <v>0.43759515881538391</v>
      </c>
      <c r="U1901" s="27">
        <v>8</v>
      </c>
    </row>
    <row r="1902" spans="14:21" ht="15" customHeight="1" x14ac:dyDescent="0.25">
      <c r="N1902" s="24">
        <v>1876</v>
      </c>
      <c r="O1902" s="31" t="e">
        <v>#N/A</v>
      </c>
      <c r="P1902" s="32" t="e">
        <v>#N/A</v>
      </c>
      <c r="R1902" s="28">
        <v>1876</v>
      </c>
      <c r="S1902" s="31">
        <v>5.8698463173301496</v>
      </c>
      <c r="T1902" s="31">
        <v>0.43748554587364197</v>
      </c>
      <c r="U1902" s="27">
        <v>8</v>
      </c>
    </row>
    <row r="1903" spans="14:21" ht="15" customHeight="1" x14ac:dyDescent="0.25">
      <c r="N1903" s="24">
        <v>1877</v>
      </c>
      <c r="O1903" s="31" t="e">
        <v>#N/A</v>
      </c>
      <c r="P1903" s="32" t="e">
        <v>#N/A</v>
      </c>
      <c r="R1903" s="28">
        <v>1877</v>
      </c>
      <c r="S1903" s="31">
        <v>5.869846317330162</v>
      </c>
      <c r="T1903" s="31">
        <v>0.43737593293190002</v>
      </c>
      <c r="U1903" s="27">
        <v>8</v>
      </c>
    </row>
    <row r="1904" spans="14:21" ht="15" customHeight="1" x14ac:dyDescent="0.25">
      <c r="N1904" s="24">
        <v>1878</v>
      </c>
      <c r="O1904" s="31" t="e">
        <v>#N/A</v>
      </c>
      <c r="P1904" s="32" t="e">
        <v>#N/A</v>
      </c>
      <c r="R1904" s="28">
        <v>1878</v>
      </c>
      <c r="S1904" s="31">
        <v>5.869846317330162</v>
      </c>
      <c r="T1904" s="31">
        <v>0.43726637959480286</v>
      </c>
      <c r="U1904" s="27">
        <v>8</v>
      </c>
    </row>
    <row r="1905" spans="14:21" ht="15" customHeight="1" x14ac:dyDescent="0.25">
      <c r="N1905" s="24">
        <v>1879</v>
      </c>
      <c r="O1905" s="31" t="e">
        <v>#N/A</v>
      </c>
      <c r="P1905" s="32" t="e">
        <v>#N/A</v>
      </c>
      <c r="R1905" s="28">
        <v>1879</v>
      </c>
      <c r="S1905" s="31">
        <v>5.8694459820008005</v>
      </c>
      <c r="T1905" s="31">
        <v>0.43715682625770569</v>
      </c>
      <c r="U1905" s="27">
        <v>8</v>
      </c>
    </row>
    <row r="1906" spans="14:21" ht="15" customHeight="1" x14ac:dyDescent="0.25">
      <c r="N1906" s="24">
        <v>1880</v>
      </c>
      <c r="O1906" s="31" t="e">
        <v>#N/A</v>
      </c>
      <c r="P1906" s="32" t="e">
        <v>#N/A</v>
      </c>
      <c r="R1906" s="28">
        <v>1880</v>
      </c>
      <c r="S1906" s="31">
        <v>5.8694459820008023</v>
      </c>
      <c r="T1906" s="31">
        <v>0.43704730272293091</v>
      </c>
      <c r="U1906" s="27">
        <v>8</v>
      </c>
    </row>
    <row r="1907" spans="14:21" ht="15" customHeight="1" x14ac:dyDescent="0.25">
      <c r="N1907" s="24">
        <v>1881</v>
      </c>
      <c r="O1907" s="31" t="e">
        <v>#N/A</v>
      </c>
      <c r="P1907" s="32" t="e">
        <v>#N/A</v>
      </c>
      <c r="R1907" s="28">
        <v>1881</v>
      </c>
      <c r="S1907" s="31">
        <v>5.8694459820008715</v>
      </c>
      <c r="T1907" s="31">
        <v>0.43693780899047852</v>
      </c>
      <c r="U1907" s="27">
        <v>8</v>
      </c>
    </row>
    <row r="1908" spans="14:21" ht="15" customHeight="1" x14ac:dyDescent="0.25">
      <c r="N1908" s="24">
        <v>1882</v>
      </c>
      <c r="O1908" s="31" t="e">
        <v>#N/A</v>
      </c>
      <c r="P1908" s="32" t="e">
        <v>#N/A</v>
      </c>
      <c r="R1908" s="28">
        <v>1882</v>
      </c>
      <c r="S1908" s="31">
        <v>5.8701615144634633</v>
      </c>
      <c r="T1908" s="31">
        <v>0.43682834506034851</v>
      </c>
      <c r="U1908" s="27">
        <v>8</v>
      </c>
    </row>
    <row r="1909" spans="14:21" ht="15" customHeight="1" x14ac:dyDescent="0.25">
      <c r="N1909" s="24">
        <v>1883</v>
      </c>
      <c r="O1909" s="31" t="e">
        <v>#N/A</v>
      </c>
      <c r="P1909" s="32" t="e">
        <v>#N/A</v>
      </c>
      <c r="R1909" s="28">
        <v>1883</v>
      </c>
      <c r="S1909" s="31">
        <v>5.8701620131144931</v>
      </c>
      <c r="T1909" s="31">
        <v>0.43671891093254089</v>
      </c>
      <c r="U1909" s="27">
        <v>8</v>
      </c>
    </row>
    <row r="1910" spans="14:21" ht="15" customHeight="1" x14ac:dyDescent="0.25">
      <c r="N1910" s="24">
        <v>1884</v>
      </c>
      <c r="O1910" s="31" t="e">
        <v>#N/A</v>
      </c>
      <c r="P1910" s="32" t="e">
        <v>#N/A</v>
      </c>
      <c r="R1910" s="28">
        <v>1884</v>
      </c>
      <c r="S1910" s="31">
        <v>5.8701620131211154</v>
      </c>
      <c r="T1910" s="31">
        <v>0.43660950660705566</v>
      </c>
      <c r="U1910" s="27">
        <v>8</v>
      </c>
    </row>
    <row r="1911" spans="14:21" ht="15" customHeight="1" x14ac:dyDescent="0.25">
      <c r="N1911" s="24">
        <v>1885</v>
      </c>
      <c r="O1911" s="31" t="e">
        <v>#N/A</v>
      </c>
      <c r="P1911" s="32" t="e">
        <v>#N/A</v>
      </c>
      <c r="R1911" s="28">
        <v>1885</v>
      </c>
      <c r="S1911" s="31">
        <v>5.8701621857949107</v>
      </c>
      <c r="T1911" s="31">
        <v>0.43650013208389282</v>
      </c>
      <c r="U1911" s="27">
        <v>8</v>
      </c>
    </row>
    <row r="1912" spans="14:21" ht="15" customHeight="1" x14ac:dyDescent="0.25">
      <c r="N1912" s="24">
        <v>1886</v>
      </c>
      <c r="O1912" s="31" t="e">
        <v>#N/A</v>
      </c>
      <c r="P1912" s="32" t="e">
        <v>#N/A</v>
      </c>
      <c r="R1912" s="28">
        <v>1886</v>
      </c>
      <c r="S1912" s="31">
        <v>5.8702087641183409</v>
      </c>
      <c r="T1912" s="31">
        <v>0.43639078736305237</v>
      </c>
      <c r="U1912" s="27">
        <v>8</v>
      </c>
    </row>
    <row r="1913" spans="14:21" ht="15" customHeight="1" x14ac:dyDescent="0.25">
      <c r="N1913" s="24">
        <v>1887</v>
      </c>
      <c r="O1913" s="31" t="e">
        <v>#N/A</v>
      </c>
      <c r="P1913" s="32" t="e">
        <v>#N/A</v>
      </c>
      <c r="R1913" s="28">
        <v>1887</v>
      </c>
      <c r="S1913" s="31">
        <v>5.870208765280938</v>
      </c>
      <c r="T1913" s="31">
        <v>0.4362814724445343</v>
      </c>
      <c r="U1913" s="27">
        <v>8</v>
      </c>
    </row>
    <row r="1914" spans="14:21" ht="15" customHeight="1" x14ac:dyDescent="0.25">
      <c r="N1914" s="24">
        <v>1888</v>
      </c>
      <c r="O1914" s="31" t="e">
        <v>#N/A</v>
      </c>
      <c r="P1914" s="32" t="e">
        <v>#N/A</v>
      </c>
      <c r="R1914" s="28">
        <v>1888</v>
      </c>
      <c r="S1914" s="31">
        <v>5.8702088626769422</v>
      </c>
      <c r="T1914" s="31">
        <v>0.43617215752601624</v>
      </c>
      <c r="U1914" s="27">
        <v>8</v>
      </c>
    </row>
    <row r="1915" spans="14:21" ht="15" customHeight="1" x14ac:dyDescent="0.25">
      <c r="N1915" s="24">
        <v>1889</v>
      </c>
      <c r="O1915" s="31" t="e">
        <v>#N/A</v>
      </c>
      <c r="P1915" s="32" t="e">
        <v>#N/A</v>
      </c>
      <c r="R1915" s="28">
        <v>1889</v>
      </c>
      <c r="S1915" s="31">
        <v>5.870211736823248</v>
      </c>
      <c r="T1915" s="31">
        <v>0.43606290221214294</v>
      </c>
      <c r="U1915" s="27">
        <v>8</v>
      </c>
    </row>
    <row r="1916" spans="14:21" ht="15" customHeight="1" x14ac:dyDescent="0.25">
      <c r="N1916" s="24">
        <v>1890</v>
      </c>
      <c r="O1916" s="31" t="e">
        <v>#N/A</v>
      </c>
      <c r="P1916" s="32" t="e">
        <v>#N/A</v>
      </c>
      <c r="R1916" s="28">
        <v>1890</v>
      </c>
      <c r="S1916" s="31">
        <v>5.870211736823248</v>
      </c>
      <c r="T1916" s="31">
        <v>0.43595364689826965</v>
      </c>
      <c r="U1916" s="27">
        <v>8</v>
      </c>
    </row>
    <row r="1917" spans="14:21" ht="15" customHeight="1" x14ac:dyDescent="0.25">
      <c r="N1917" s="24">
        <v>1891</v>
      </c>
      <c r="O1917" s="31" t="e">
        <v>#N/A</v>
      </c>
      <c r="P1917" s="32" t="e">
        <v>#N/A</v>
      </c>
      <c r="R1917" s="28">
        <v>1891</v>
      </c>
      <c r="S1917" s="31">
        <v>5.8702117369881472</v>
      </c>
      <c r="T1917" s="31">
        <v>0.43584442138671875</v>
      </c>
      <c r="U1917" s="27">
        <v>8</v>
      </c>
    </row>
    <row r="1918" spans="14:21" ht="15" customHeight="1" x14ac:dyDescent="0.25">
      <c r="N1918" s="24">
        <v>1892</v>
      </c>
      <c r="O1918" s="31" t="e">
        <v>#N/A</v>
      </c>
      <c r="P1918" s="32" t="e">
        <v>#N/A</v>
      </c>
      <c r="R1918" s="28">
        <v>1892</v>
      </c>
      <c r="S1918" s="31">
        <v>5.8702117369882378</v>
      </c>
      <c r="T1918" s="31">
        <v>0.43573525547981262</v>
      </c>
      <c r="U1918" s="27">
        <v>8</v>
      </c>
    </row>
    <row r="1919" spans="14:21" ht="15" customHeight="1" x14ac:dyDescent="0.25">
      <c r="N1919" s="24">
        <v>1893</v>
      </c>
      <c r="O1919" s="31" t="e">
        <v>#N/A</v>
      </c>
      <c r="P1919" s="32" t="e">
        <v>#N/A</v>
      </c>
      <c r="R1919" s="28">
        <v>1893</v>
      </c>
      <c r="S1919" s="31">
        <v>5.8702013168607561</v>
      </c>
      <c r="T1919" s="31">
        <v>0.43562608957290649</v>
      </c>
      <c r="U1919" s="27">
        <v>8</v>
      </c>
    </row>
    <row r="1920" spans="14:21" ht="15" customHeight="1" x14ac:dyDescent="0.25">
      <c r="N1920" s="24">
        <v>1894</v>
      </c>
      <c r="O1920" s="31" t="e">
        <v>#N/A</v>
      </c>
      <c r="P1920" s="32" t="e">
        <v>#N/A</v>
      </c>
      <c r="R1920" s="28">
        <v>1894</v>
      </c>
      <c r="S1920" s="31">
        <v>5.8702013168622038</v>
      </c>
      <c r="T1920" s="31">
        <v>0.43551695346832275</v>
      </c>
      <c r="U1920" s="27">
        <v>8</v>
      </c>
    </row>
    <row r="1921" spans="14:21" ht="15" customHeight="1" x14ac:dyDescent="0.25">
      <c r="N1921" s="24">
        <v>1895</v>
      </c>
      <c r="O1921" s="31" t="e">
        <v>#N/A</v>
      </c>
      <c r="P1921" s="32" t="e">
        <v>#N/A</v>
      </c>
      <c r="R1921" s="28">
        <v>1895</v>
      </c>
      <c r="S1921" s="31">
        <v>5.8702013168630209</v>
      </c>
      <c r="T1921" s="31">
        <v>0.4354078471660614</v>
      </c>
      <c r="U1921" s="27">
        <v>8</v>
      </c>
    </row>
    <row r="1922" spans="14:21" ht="15" customHeight="1" x14ac:dyDescent="0.25">
      <c r="N1922" s="24">
        <v>1896</v>
      </c>
      <c r="O1922" s="31" t="e">
        <v>#N/A</v>
      </c>
      <c r="P1922" s="32" t="e">
        <v>#N/A</v>
      </c>
      <c r="R1922" s="28">
        <v>1896</v>
      </c>
      <c r="S1922" s="31">
        <v>5.8702013168667388</v>
      </c>
      <c r="T1922" s="31">
        <v>0.43529877066612244</v>
      </c>
      <c r="U1922" s="27">
        <v>8</v>
      </c>
    </row>
    <row r="1923" spans="14:21" ht="15" customHeight="1" x14ac:dyDescent="0.25">
      <c r="N1923" s="24">
        <v>1897</v>
      </c>
      <c r="O1923" s="31" t="e">
        <v>#N/A</v>
      </c>
      <c r="P1923" s="32" t="e">
        <v>#N/A</v>
      </c>
      <c r="R1923" s="28">
        <v>1897</v>
      </c>
      <c r="S1923" s="31">
        <v>5.8702013168688367</v>
      </c>
      <c r="T1923" s="31">
        <v>0.43518972396850586</v>
      </c>
      <c r="U1923" s="27">
        <v>8</v>
      </c>
    </row>
    <row r="1924" spans="14:21" ht="15" customHeight="1" x14ac:dyDescent="0.25">
      <c r="N1924" s="24">
        <v>1898</v>
      </c>
      <c r="O1924" s="31" t="e">
        <v>#N/A</v>
      </c>
      <c r="P1924" s="32" t="e">
        <v>#N/A</v>
      </c>
      <c r="R1924" s="28">
        <v>1898</v>
      </c>
      <c r="S1924" s="31">
        <v>5.8707191072128158</v>
      </c>
      <c r="T1924" s="31">
        <v>0.43508067727088928</v>
      </c>
      <c r="U1924" s="27">
        <v>8</v>
      </c>
    </row>
    <row r="1925" spans="14:21" ht="15" customHeight="1" x14ac:dyDescent="0.25">
      <c r="N1925" s="24">
        <v>1899</v>
      </c>
      <c r="O1925" s="31" t="e">
        <v>#N/A</v>
      </c>
      <c r="P1925" s="32" t="e">
        <v>#N/A</v>
      </c>
      <c r="R1925" s="28">
        <v>1899</v>
      </c>
      <c r="S1925" s="31">
        <v>5.8718866164578012</v>
      </c>
      <c r="T1925" s="31">
        <v>0.43497169017791748</v>
      </c>
      <c r="U1925" s="27">
        <v>8</v>
      </c>
    </row>
    <row r="1926" spans="14:21" ht="15" customHeight="1" x14ac:dyDescent="0.25">
      <c r="N1926" s="24">
        <v>1900</v>
      </c>
      <c r="O1926" s="31" t="e">
        <v>#N/A</v>
      </c>
      <c r="P1926" s="32" t="e">
        <v>#N/A</v>
      </c>
      <c r="R1926" s="28">
        <v>1900</v>
      </c>
      <c r="S1926" s="31">
        <v>5.871886668297412</v>
      </c>
      <c r="T1926" s="31">
        <v>0.43486273288726807</v>
      </c>
      <c r="U1926" s="27">
        <v>8</v>
      </c>
    </row>
    <row r="1927" spans="14:21" ht="15" customHeight="1" x14ac:dyDescent="0.25">
      <c r="N1927" s="24">
        <v>1901</v>
      </c>
      <c r="O1927" s="31" t="e">
        <v>#N/A</v>
      </c>
      <c r="P1927" s="32" t="e">
        <v>#N/A</v>
      </c>
      <c r="R1927" s="28">
        <v>1901</v>
      </c>
      <c r="S1927" s="31">
        <v>5.8718867955009477</v>
      </c>
      <c r="T1927" s="31">
        <v>0.43475377559661865</v>
      </c>
      <c r="U1927" s="27">
        <v>8</v>
      </c>
    </row>
    <row r="1928" spans="14:21" ht="15" customHeight="1" x14ac:dyDescent="0.25">
      <c r="N1928" s="24">
        <v>1902</v>
      </c>
      <c r="O1928" s="31" t="e">
        <v>#N/A</v>
      </c>
      <c r="P1928" s="32" t="e">
        <v>#N/A</v>
      </c>
      <c r="R1928" s="28">
        <v>1902</v>
      </c>
      <c r="S1928" s="31">
        <v>5.8718884143183834</v>
      </c>
      <c r="T1928" s="31">
        <v>0.43464487791061401</v>
      </c>
      <c r="U1928" s="27">
        <v>8</v>
      </c>
    </row>
    <row r="1929" spans="14:21" ht="15" customHeight="1" x14ac:dyDescent="0.25">
      <c r="N1929" s="24">
        <v>1903</v>
      </c>
      <c r="O1929" s="31" t="e">
        <v>#N/A</v>
      </c>
      <c r="P1929" s="32" t="e">
        <v>#N/A</v>
      </c>
      <c r="R1929" s="28">
        <v>1903</v>
      </c>
      <c r="S1929" s="31">
        <v>5.8718884691205773</v>
      </c>
      <c r="T1929" s="31">
        <v>0.43453598022460938</v>
      </c>
      <c r="U1929" s="27">
        <v>8</v>
      </c>
    </row>
    <row r="1930" spans="14:21" ht="15" customHeight="1" x14ac:dyDescent="0.25">
      <c r="N1930" s="24">
        <v>1904</v>
      </c>
      <c r="O1930" s="31" t="e">
        <v>#N/A</v>
      </c>
      <c r="P1930" s="32" t="e">
        <v>#N/A</v>
      </c>
      <c r="R1930" s="28">
        <v>1904</v>
      </c>
      <c r="S1930" s="31">
        <v>5.8719735529607924</v>
      </c>
      <c r="T1930" s="31">
        <v>0.43442711234092712</v>
      </c>
      <c r="U1930" s="27">
        <v>8</v>
      </c>
    </row>
    <row r="1931" spans="14:21" ht="15" customHeight="1" x14ac:dyDescent="0.25">
      <c r="N1931" s="24">
        <v>1905</v>
      </c>
      <c r="O1931" s="31" t="e">
        <v>#N/A</v>
      </c>
      <c r="P1931" s="32" t="e">
        <v>#N/A</v>
      </c>
      <c r="R1931" s="28">
        <v>1905</v>
      </c>
      <c r="S1931" s="31">
        <v>5.8719773853440449</v>
      </c>
      <c r="T1931" s="31">
        <v>0.43431827425956726</v>
      </c>
      <c r="U1931" s="27">
        <v>8</v>
      </c>
    </row>
    <row r="1932" spans="14:21" ht="15" customHeight="1" x14ac:dyDescent="0.25">
      <c r="N1932" s="24">
        <v>1906</v>
      </c>
      <c r="O1932" s="31" t="e">
        <v>#N/A</v>
      </c>
      <c r="P1932" s="32" t="e">
        <v>#N/A</v>
      </c>
      <c r="R1932" s="28">
        <v>1906</v>
      </c>
      <c r="S1932" s="31">
        <v>5.8711372656136778</v>
      </c>
      <c r="T1932" s="31">
        <v>0.43420946598052979</v>
      </c>
      <c r="U1932" s="27">
        <v>8</v>
      </c>
    </row>
    <row r="1933" spans="14:21" ht="15" customHeight="1" x14ac:dyDescent="0.25">
      <c r="N1933" s="24">
        <v>1907</v>
      </c>
      <c r="O1933" s="31" t="e">
        <v>#N/A</v>
      </c>
      <c r="P1933" s="32" t="e">
        <v>#N/A</v>
      </c>
      <c r="R1933" s="28">
        <v>1907</v>
      </c>
      <c r="S1933" s="31">
        <v>5.8717956882929165</v>
      </c>
      <c r="T1933" s="31">
        <v>0.4341006875038147</v>
      </c>
      <c r="U1933" s="27">
        <v>8</v>
      </c>
    </row>
    <row r="1934" spans="14:21" ht="15" customHeight="1" x14ac:dyDescent="0.25">
      <c r="N1934" s="24">
        <v>1908</v>
      </c>
      <c r="O1934" s="31" t="e">
        <v>#N/A</v>
      </c>
      <c r="P1934" s="32" t="e">
        <v>#N/A</v>
      </c>
      <c r="R1934" s="28">
        <v>1908</v>
      </c>
      <c r="S1934" s="31">
        <v>5.8729294112453694</v>
      </c>
      <c r="T1934" s="31">
        <v>0.433991938829422</v>
      </c>
      <c r="U1934" s="27">
        <v>8</v>
      </c>
    </row>
    <row r="1935" spans="14:21" ht="15" customHeight="1" x14ac:dyDescent="0.25">
      <c r="N1935" s="24">
        <v>1909</v>
      </c>
      <c r="O1935" s="31" t="e">
        <v>#N/A</v>
      </c>
      <c r="P1935" s="32" t="e">
        <v>#N/A</v>
      </c>
      <c r="R1935" s="28">
        <v>1909</v>
      </c>
      <c r="S1935" s="31">
        <v>5.8729799650179491</v>
      </c>
      <c r="T1935" s="31">
        <v>0.43388321995735168</v>
      </c>
      <c r="U1935" s="27">
        <v>8</v>
      </c>
    </row>
    <row r="1936" spans="14:21" ht="15" customHeight="1" x14ac:dyDescent="0.25">
      <c r="N1936" s="24">
        <v>1910</v>
      </c>
      <c r="O1936" s="31" t="e">
        <v>#N/A</v>
      </c>
      <c r="P1936" s="32" t="e">
        <v>#N/A</v>
      </c>
      <c r="R1936" s="28">
        <v>1910</v>
      </c>
      <c r="S1936" s="31">
        <v>5.873028008346985</v>
      </c>
      <c r="T1936" s="31">
        <v>0.43377453088760376</v>
      </c>
      <c r="U1936" s="27">
        <v>8</v>
      </c>
    </row>
    <row r="1937" spans="14:21" ht="15" customHeight="1" x14ac:dyDescent="0.25">
      <c r="N1937" s="24">
        <v>1911</v>
      </c>
      <c r="O1937" s="31" t="e">
        <v>#N/A</v>
      </c>
      <c r="P1937" s="32" t="e">
        <v>#N/A</v>
      </c>
      <c r="R1937" s="28">
        <v>1911</v>
      </c>
      <c r="S1937" s="31">
        <v>5.8734002494881761</v>
      </c>
      <c r="T1937" s="31">
        <v>0.43366587162017822</v>
      </c>
      <c r="U1937" s="27">
        <v>8</v>
      </c>
    </row>
    <row r="1938" spans="14:21" ht="15" customHeight="1" x14ac:dyDescent="0.25">
      <c r="N1938" s="24">
        <v>1912</v>
      </c>
      <c r="O1938" s="31" t="e">
        <v>#N/A</v>
      </c>
      <c r="P1938" s="32" t="e">
        <v>#N/A</v>
      </c>
      <c r="R1938" s="28">
        <v>1912</v>
      </c>
      <c r="S1938" s="31">
        <v>5.8734002494881823</v>
      </c>
      <c r="T1938" s="31">
        <v>0.43355721235275269</v>
      </c>
      <c r="U1938" s="27">
        <v>8</v>
      </c>
    </row>
    <row r="1939" spans="14:21" ht="15" customHeight="1" x14ac:dyDescent="0.25">
      <c r="N1939" s="24">
        <v>1913</v>
      </c>
      <c r="O1939" s="31" t="e">
        <v>#N/A</v>
      </c>
      <c r="P1939" s="32" t="e">
        <v>#N/A</v>
      </c>
      <c r="R1939" s="28">
        <v>1913</v>
      </c>
      <c r="S1939" s="31">
        <v>5.8736109580136189</v>
      </c>
      <c r="T1939" s="31">
        <v>0.43344861268997192</v>
      </c>
      <c r="U1939" s="27">
        <v>8</v>
      </c>
    </row>
    <row r="1940" spans="14:21" ht="15" customHeight="1" x14ac:dyDescent="0.25">
      <c r="N1940" s="24">
        <v>1914</v>
      </c>
      <c r="O1940" s="31" t="e">
        <v>#N/A</v>
      </c>
      <c r="P1940" s="32" t="e">
        <v>#N/A</v>
      </c>
      <c r="R1940" s="28">
        <v>1914</v>
      </c>
      <c r="S1940" s="31">
        <v>5.873612069041231</v>
      </c>
      <c r="T1940" s="31">
        <v>0.43334001302719116</v>
      </c>
      <c r="U1940" s="27">
        <v>8</v>
      </c>
    </row>
    <row r="1941" spans="14:21" ht="15" customHeight="1" x14ac:dyDescent="0.25">
      <c r="N1941" s="24">
        <v>1915</v>
      </c>
      <c r="O1941" s="31" t="e">
        <v>#N/A</v>
      </c>
      <c r="P1941" s="32" t="e">
        <v>#N/A</v>
      </c>
      <c r="R1941" s="28">
        <v>1915</v>
      </c>
      <c r="S1941" s="31">
        <v>5.8740149416575136</v>
      </c>
      <c r="T1941" s="31">
        <v>0.43323144316673279</v>
      </c>
      <c r="U1941" s="27">
        <v>8</v>
      </c>
    </row>
    <row r="1942" spans="14:21" ht="15" customHeight="1" x14ac:dyDescent="0.25">
      <c r="N1942" s="24">
        <v>1916</v>
      </c>
      <c r="O1942" s="31" t="e">
        <v>#N/A</v>
      </c>
      <c r="P1942" s="32" t="e">
        <v>#N/A</v>
      </c>
      <c r="R1942" s="28">
        <v>1916</v>
      </c>
      <c r="S1942" s="31">
        <v>5.880087735398928</v>
      </c>
      <c r="T1942" s="31">
        <v>0.4331229031085968</v>
      </c>
      <c r="U1942" s="27">
        <v>8</v>
      </c>
    </row>
    <row r="1943" spans="14:21" ht="15" customHeight="1" x14ac:dyDescent="0.25">
      <c r="N1943" s="24">
        <v>1917</v>
      </c>
      <c r="O1943" s="31" t="e">
        <v>#N/A</v>
      </c>
      <c r="P1943" s="32" t="e">
        <v>#N/A</v>
      </c>
      <c r="R1943" s="28">
        <v>1917</v>
      </c>
      <c r="S1943" s="31">
        <v>5.8800901902149052</v>
      </c>
      <c r="T1943" s="31">
        <v>0.43301442265510559</v>
      </c>
      <c r="U1943" s="27">
        <v>8</v>
      </c>
    </row>
    <row r="1944" spans="14:21" ht="15" customHeight="1" x14ac:dyDescent="0.25">
      <c r="N1944" s="24">
        <v>1918</v>
      </c>
      <c r="O1944" s="31" t="e">
        <v>#N/A</v>
      </c>
      <c r="P1944" s="32" t="e">
        <v>#N/A</v>
      </c>
      <c r="R1944" s="28">
        <v>1918</v>
      </c>
      <c r="S1944" s="31">
        <v>5.8801149800288899</v>
      </c>
      <c r="T1944" s="31">
        <v>0.43290594220161438</v>
      </c>
      <c r="U1944" s="27">
        <v>8</v>
      </c>
    </row>
    <row r="1945" spans="14:21" ht="15" customHeight="1" x14ac:dyDescent="0.25">
      <c r="N1945" s="24">
        <v>1919</v>
      </c>
      <c r="O1945" s="31" t="e">
        <v>#N/A</v>
      </c>
      <c r="P1945" s="32" t="e">
        <v>#N/A</v>
      </c>
      <c r="R1945" s="28">
        <v>1919</v>
      </c>
      <c r="S1945" s="31">
        <v>5.8801149800365868</v>
      </c>
      <c r="T1945" s="31">
        <v>0.43279749155044556</v>
      </c>
      <c r="U1945" s="27">
        <v>8</v>
      </c>
    </row>
    <row r="1946" spans="14:21" ht="15" customHeight="1" x14ac:dyDescent="0.25">
      <c r="N1946" s="24">
        <v>1920</v>
      </c>
      <c r="O1946" s="31" t="e">
        <v>#N/A</v>
      </c>
      <c r="P1946" s="32" t="e">
        <v>#N/A</v>
      </c>
      <c r="R1946" s="28">
        <v>1920</v>
      </c>
      <c r="S1946" s="31">
        <v>5.8801149800372139</v>
      </c>
      <c r="T1946" s="31">
        <v>0.43268904089927673</v>
      </c>
      <c r="U1946" s="27">
        <v>8</v>
      </c>
    </row>
    <row r="1947" spans="14:21" ht="15" customHeight="1" x14ac:dyDescent="0.25">
      <c r="N1947" s="24">
        <v>1921</v>
      </c>
      <c r="O1947" s="31" t="e">
        <v>#N/A</v>
      </c>
      <c r="P1947" s="32" t="e">
        <v>#N/A</v>
      </c>
      <c r="R1947" s="28">
        <v>1921</v>
      </c>
      <c r="S1947" s="31">
        <v>5.8801149800426229</v>
      </c>
      <c r="T1947" s="31">
        <v>0.43258064985275269</v>
      </c>
      <c r="U1947" s="27">
        <v>8</v>
      </c>
    </row>
    <row r="1948" spans="14:21" ht="15" customHeight="1" x14ac:dyDescent="0.25">
      <c r="N1948" s="24">
        <v>1922</v>
      </c>
      <c r="O1948" s="31" t="e">
        <v>#N/A</v>
      </c>
      <c r="P1948" s="32" t="e">
        <v>#N/A</v>
      </c>
      <c r="R1948" s="28">
        <v>1922</v>
      </c>
      <c r="S1948" s="31">
        <v>5.8801149800426238</v>
      </c>
      <c r="T1948" s="31">
        <v>0.43247228860855103</v>
      </c>
      <c r="U1948" s="27">
        <v>8</v>
      </c>
    </row>
    <row r="1949" spans="14:21" ht="15" customHeight="1" x14ac:dyDescent="0.25">
      <c r="N1949" s="24">
        <v>1923</v>
      </c>
      <c r="O1949" s="31" t="e">
        <v>#N/A</v>
      </c>
      <c r="P1949" s="32" t="e">
        <v>#N/A</v>
      </c>
      <c r="R1949" s="28">
        <v>1923</v>
      </c>
      <c r="S1949" s="31">
        <v>5.8801163729370822</v>
      </c>
      <c r="T1949" s="31">
        <v>0.43236395716667175</v>
      </c>
      <c r="U1949" s="27">
        <v>8</v>
      </c>
    </row>
    <row r="1950" spans="14:21" ht="15" customHeight="1" x14ac:dyDescent="0.25">
      <c r="N1950" s="24">
        <v>1924</v>
      </c>
      <c r="O1950" s="31" t="e">
        <v>#N/A</v>
      </c>
      <c r="P1950" s="32" t="e">
        <v>#N/A</v>
      </c>
      <c r="R1950" s="28">
        <v>1924</v>
      </c>
      <c r="S1950" s="31">
        <v>5.8801163729371195</v>
      </c>
      <c r="T1950" s="31">
        <v>0.43225562572479248</v>
      </c>
      <c r="U1950" s="27">
        <v>8</v>
      </c>
    </row>
    <row r="1951" spans="14:21" ht="15" customHeight="1" x14ac:dyDescent="0.25">
      <c r="N1951" s="24">
        <v>1925</v>
      </c>
      <c r="O1951" s="31" t="e">
        <v>#N/A</v>
      </c>
      <c r="P1951" s="32" t="e">
        <v>#N/A</v>
      </c>
      <c r="R1951" s="28">
        <v>1925</v>
      </c>
      <c r="S1951" s="31">
        <v>5.8801224189144721</v>
      </c>
      <c r="T1951" s="31">
        <v>0.4321473240852356</v>
      </c>
      <c r="U1951" s="27">
        <v>8</v>
      </c>
    </row>
    <row r="1952" spans="14:21" ht="15" customHeight="1" x14ac:dyDescent="0.25">
      <c r="N1952" s="24">
        <v>1926</v>
      </c>
      <c r="O1952" s="31" t="e">
        <v>#N/A</v>
      </c>
      <c r="P1952" s="32" t="e">
        <v>#N/A</v>
      </c>
      <c r="R1952" s="28">
        <v>1926</v>
      </c>
      <c r="S1952" s="31">
        <v>5.8801245286049548</v>
      </c>
      <c r="T1952" s="31">
        <v>0.43203908205032349</v>
      </c>
      <c r="U1952" s="27">
        <v>8</v>
      </c>
    </row>
    <row r="1953" spans="14:21" ht="15" customHeight="1" x14ac:dyDescent="0.25">
      <c r="N1953" s="24">
        <v>1927</v>
      </c>
      <c r="O1953" s="31" t="e">
        <v>#N/A</v>
      </c>
      <c r="P1953" s="32" t="e">
        <v>#N/A</v>
      </c>
      <c r="R1953" s="28">
        <v>1927</v>
      </c>
      <c r="S1953" s="31">
        <v>5.8801253202400821</v>
      </c>
      <c r="T1953" s="31">
        <v>0.43193084001541138</v>
      </c>
      <c r="U1953" s="27">
        <v>8</v>
      </c>
    </row>
    <row r="1954" spans="14:21" ht="15" customHeight="1" x14ac:dyDescent="0.25">
      <c r="N1954" s="24">
        <v>1928</v>
      </c>
      <c r="O1954" s="31" t="e">
        <v>#N/A</v>
      </c>
      <c r="P1954" s="32" t="e">
        <v>#N/A</v>
      </c>
      <c r="R1954" s="28">
        <v>1928</v>
      </c>
      <c r="S1954" s="31">
        <v>5.880125770831115</v>
      </c>
      <c r="T1954" s="31">
        <v>0.43182262778282166</v>
      </c>
      <c r="U1954" s="27">
        <v>8</v>
      </c>
    </row>
    <row r="1955" spans="14:21" ht="15" customHeight="1" x14ac:dyDescent="0.25">
      <c r="N1955" s="24">
        <v>1929</v>
      </c>
      <c r="O1955" s="31" t="e">
        <v>#N/A</v>
      </c>
      <c r="P1955" s="32" t="e">
        <v>#N/A</v>
      </c>
      <c r="R1955" s="28">
        <v>1929</v>
      </c>
      <c r="S1955" s="31">
        <v>5.8801258016706353</v>
      </c>
      <c r="T1955" s="31">
        <v>0.43171444535255432</v>
      </c>
      <c r="U1955" s="27">
        <v>8</v>
      </c>
    </row>
    <row r="1956" spans="14:21" ht="15" customHeight="1" x14ac:dyDescent="0.25">
      <c r="N1956" s="24">
        <v>1930</v>
      </c>
      <c r="O1956" s="31" t="e">
        <v>#N/A</v>
      </c>
      <c r="P1956" s="32" t="e">
        <v>#N/A</v>
      </c>
      <c r="R1956" s="28">
        <v>1930</v>
      </c>
      <c r="S1956" s="31">
        <v>5.8801258016709896</v>
      </c>
      <c r="T1956" s="31">
        <v>0.43160629272460938</v>
      </c>
      <c r="U1956" s="27">
        <v>8</v>
      </c>
    </row>
    <row r="1957" spans="14:21" ht="15" customHeight="1" x14ac:dyDescent="0.25">
      <c r="N1957" s="24">
        <v>1931</v>
      </c>
      <c r="O1957" s="31" t="e">
        <v>#N/A</v>
      </c>
      <c r="P1957" s="32" t="e">
        <v>#N/A</v>
      </c>
      <c r="R1957" s="28">
        <v>1931</v>
      </c>
      <c r="S1957" s="31">
        <v>5.8801292372220528</v>
      </c>
      <c r="T1957" s="31">
        <v>0.43149816989898682</v>
      </c>
      <c r="U1957" s="27">
        <v>8</v>
      </c>
    </row>
    <row r="1958" spans="14:21" ht="15" customHeight="1" x14ac:dyDescent="0.25">
      <c r="N1958" s="24">
        <v>1932</v>
      </c>
      <c r="O1958" s="31" t="e">
        <v>#N/A</v>
      </c>
      <c r="P1958" s="32" t="e">
        <v>#N/A</v>
      </c>
      <c r="R1958" s="28">
        <v>1932</v>
      </c>
      <c r="S1958" s="31">
        <v>5.8814380158870154</v>
      </c>
      <c r="T1958" s="31">
        <v>0.43139007687568665</v>
      </c>
      <c r="U1958" s="27">
        <v>8</v>
      </c>
    </row>
    <row r="1959" spans="14:21" ht="15" customHeight="1" x14ac:dyDescent="0.25">
      <c r="N1959" s="24">
        <v>1933</v>
      </c>
      <c r="O1959" s="31" t="e">
        <v>#N/A</v>
      </c>
      <c r="P1959" s="32" t="e">
        <v>#N/A</v>
      </c>
      <c r="R1959" s="28">
        <v>1933</v>
      </c>
      <c r="S1959" s="31">
        <v>5.8814650598229177</v>
      </c>
      <c r="T1959" s="31">
        <v>0.43128201365470886</v>
      </c>
      <c r="U1959" s="27">
        <v>8</v>
      </c>
    </row>
    <row r="1960" spans="14:21" ht="15" customHeight="1" x14ac:dyDescent="0.25">
      <c r="N1960" s="24">
        <v>1934</v>
      </c>
      <c r="O1960" s="31" t="e">
        <v>#N/A</v>
      </c>
      <c r="P1960" s="32" t="e">
        <v>#N/A</v>
      </c>
      <c r="R1960" s="28">
        <v>1934</v>
      </c>
      <c r="S1960" s="31">
        <v>5.8814653370513614</v>
      </c>
      <c r="T1960" s="31">
        <v>0.43117395043373108</v>
      </c>
      <c r="U1960" s="27">
        <v>8</v>
      </c>
    </row>
    <row r="1961" spans="14:21" ht="15" customHeight="1" x14ac:dyDescent="0.25">
      <c r="N1961" s="24">
        <v>1935</v>
      </c>
      <c r="O1961" s="31" t="e">
        <v>#N/A</v>
      </c>
      <c r="P1961" s="32" t="e">
        <v>#N/A</v>
      </c>
      <c r="R1961" s="28">
        <v>1935</v>
      </c>
      <c r="S1961" s="31">
        <v>5.8814653370513561</v>
      </c>
      <c r="T1961" s="31">
        <v>0.43106594681739807</v>
      </c>
      <c r="U1961" s="27">
        <v>8</v>
      </c>
    </row>
    <row r="1962" spans="14:21" ht="15" customHeight="1" x14ac:dyDescent="0.25">
      <c r="N1962" s="24">
        <v>1936</v>
      </c>
      <c r="O1962" s="31" t="e">
        <v>#N/A</v>
      </c>
      <c r="P1962" s="32" t="e">
        <v>#N/A</v>
      </c>
      <c r="R1962" s="28">
        <v>1936</v>
      </c>
      <c r="S1962" s="31">
        <v>5.8814653370543919</v>
      </c>
      <c r="T1962" s="31">
        <v>0.43095794320106506</v>
      </c>
      <c r="U1962" s="27">
        <v>8</v>
      </c>
    </row>
    <row r="1963" spans="14:21" ht="15" customHeight="1" x14ac:dyDescent="0.25">
      <c r="N1963" s="24">
        <v>1937</v>
      </c>
      <c r="O1963" s="31" t="e">
        <v>#N/A</v>
      </c>
      <c r="P1963" s="32" t="e">
        <v>#N/A</v>
      </c>
      <c r="R1963" s="28">
        <v>1937</v>
      </c>
      <c r="S1963" s="31">
        <v>5.8816684725841499</v>
      </c>
      <c r="T1963" s="31">
        <v>0.43084996938705444</v>
      </c>
      <c r="U1963" s="27">
        <v>8</v>
      </c>
    </row>
    <row r="1964" spans="14:21" ht="15" customHeight="1" x14ac:dyDescent="0.25">
      <c r="N1964" s="24">
        <v>1938</v>
      </c>
      <c r="O1964" s="31" t="e">
        <v>#N/A</v>
      </c>
      <c r="P1964" s="32" t="e">
        <v>#N/A</v>
      </c>
      <c r="R1964" s="28">
        <v>1938</v>
      </c>
      <c r="S1964" s="31">
        <v>5.8816684725841535</v>
      </c>
      <c r="T1964" s="31">
        <v>0.4307420551776886</v>
      </c>
      <c r="U1964" s="27">
        <v>8</v>
      </c>
    </row>
    <row r="1965" spans="14:21" ht="15" customHeight="1" x14ac:dyDescent="0.25">
      <c r="N1965" s="24">
        <v>1939</v>
      </c>
      <c r="O1965" s="31" t="e">
        <v>#N/A</v>
      </c>
      <c r="P1965" s="32" t="e">
        <v>#N/A</v>
      </c>
      <c r="R1965" s="28">
        <v>1939</v>
      </c>
      <c r="S1965" s="31">
        <v>5.8816686300262173</v>
      </c>
      <c r="T1965" s="31">
        <v>0.43063414096832275</v>
      </c>
      <c r="U1965" s="27">
        <v>8</v>
      </c>
    </row>
    <row r="1966" spans="14:21" ht="15" customHeight="1" x14ac:dyDescent="0.25">
      <c r="N1966" s="24">
        <v>1940</v>
      </c>
      <c r="O1966" s="31" t="e">
        <v>#N/A</v>
      </c>
      <c r="P1966" s="32" t="e">
        <v>#N/A</v>
      </c>
      <c r="R1966" s="28">
        <v>1940</v>
      </c>
      <c r="S1966" s="31">
        <v>5.8816698249621258</v>
      </c>
      <c r="T1966" s="31">
        <v>0.4305262565612793</v>
      </c>
      <c r="U1966" s="27">
        <v>8</v>
      </c>
    </row>
    <row r="1967" spans="14:21" ht="15" customHeight="1" x14ac:dyDescent="0.25">
      <c r="N1967" s="24">
        <v>1941</v>
      </c>
      <c r="O1967" s="31" t="e">
        <v>#N/A</v>
      </c>
      <c r="P1967" s="32" t="e">
        <v>#N/A</v>
      </c>
      <c r="R1967" s="28">
        <v>1941</v>
      </c>
      <c r="S1967" s="31">
        <v>5.881669824963299</v>
      </c>
      <c r="T1967" s="31">
        <v>0.43041840195655823</v>
      </c>
      <c r="U1967" s="27">
        <v>8</v>
      </c>
    </row>
    <row r="1968" spans="14:21" ht="15" customHeight="1" x14ac:dyDescent="0.25">
      <c r="N1968" s="24">
        <v>1942</v>
      </c>
      <c r="O1968" s="31" t="e">
        <v>#N/A</v>
      </c>
      <c r="P1968" s="32" t="e">
        <v>#N/A</v>
      </c>
      <c r="R1968" s="28">
        <v>1942</v>
      </c>
      <c r="S1968" s="31">
        <v>5.8816698249633177</v>
      </c>
      <c r="T1968" s="31">
        <v>0.43031057715415955</v>
      </c>
      <c r="U1968" s="27">
        <v>8</v>
      </c>
    </row>
    <row r="1969" spans="14:21" ht="15" customHeight="1" x14ac:dyDescent="0.25">
      <c r="N1969" s="24">
        <v>1943</v>
      </c>
      <c r="O1969" s="31" t="e">
        <v>#N/A</v>
      </c>
      <c r="P1969" s="32" t="e">
        <v>#N/A</v>
      </c>
      <c r="R1969" s="28">
        <v>1943</v>
      </c>
      <c r="S1969" s="31">
        <v>5.8825071646371594</v>
      </c>
      <c r="T1969" s="31">
        <v>0.43020275235176086</v>
      </c>
      <c r="U1969" s="27">
        <v>8</v>
      </c>
    </row>
    <row r="1970" spans="14:21" ht="15" customHeight="1" x14ac:dyDescent="0.25">
      <c r="N1970" s="24">
        <v>1944</v>
      </c>
      <c r="O1970" s="31" t="e">
        <v>#N/A</v>
      </c>
      <c r="P1970" s="32" t="e">
        <v>#N/A</v>
      </c>
      <c r="R1970" s="28">
        <v>1944</v>
      </c>
      <c r="S1970" s="31">
        <v>5.8825077897535891</v>
      </c>
      <c r="T1970" s="31">
        <v>0.43009498715400696</v>
      </c>
      <c r="U1970" s="27">
        <v>7</v>
      </c>
    </row>
    <row r="1971" spans="14:21" ht="15" customHeight="1" x14ac:dyDescent="0.25">
      <c r="N1971" s="24">
        <v>1945</v>
      </c>
      <c r="O1971" s="31" t="e">
        <v>#N/A</v>
      </c>
      <c r="P1971" s="32" t="e">
        <v>#N/A</v>
      </c>
      <c r="R1971" s="28">
        <v>1945</v>
      </c>
      <c r="S1971" s="31">
        <v>5.8831266735628098</v>
      </c>
      <c r="T1971" s="31">
        <v>0.42998725175857544</v>
      </c>
      <c r="U1971" s="27">
        <v>7</v>
      </c>
    </row>
    <row r="1972" spans="14:21" ht="15" customHeight="1" x14ac:dyDescent="0.25">
      <c r="N1972" s="24">
        <v>1946</v>
      </c>
      <c r="O1972" s="31" t="e">
        <v>#N/A</v>
      </c>
      <c r="P1972" s="32" t="e">
        <v>#N/A</v>
      </c>
      <c r="R1972" s="28">
        <v>1946</v>
      </c>
      <c r="S1972" s="31">
        <v>5.8861874480439251</v>
      </c>
      <c r="T1972" s="31">
        <v>0.42987951636314392</v>
      </c>
      <c r="U1972" s="27">
        <v>7</v>
      </c>
    </row>
    <row r="1973" spans="14:21" ht="15" customHeight="1" x14ac:dyDescent="0.25">
      <c r="N1973" s="24">
        <v>1947</v>
      </c>
      <c r="O1973" s="31" t="e">
        <v>#N/A</v>
      </c>
      <c r="P1973" s="32" t="e">
        <v>#N/A</v>
      </c>
      <c r="R1973" s="28">
        <v>1947</v>
      </c>
      <c r="S1973" s="31">
        <v>5.8861874480439642</v>
      </c>
      <c r="T1973" s="31">
        <v>0.42977184057235718</v>
      </c>
      <c r="U1973" s="27">
        <v>7</v>
      </c>
    </row>
    <row r="1974" spans="14:21" ht="15" customHeight="1" x14ac:dyDescent="0.25">
      <c r="N1974" s="24">
        <v>1948</v>
      </c>
      <c r="O1974" s="31" t="e">
        <v>#N/A</v>
      </c>
      <c r="P1974" s="32" t="e">
        <v>#N/A</v>
      </c>
      <c r="R1974" s="28">
        <v>1948</v>
      </c>
      <c r="S1974" s="31">
        <v>5.886187448043966</v>
      </c>
      <c r="T1974" s="31">
        <v>0.42966416478157043</v>
      </c>
      <c r="U1974" s="27">
        <v>7</v>
      </c>
    </row>
    <row r="1975" spans="14:21" ht="15" customHeight="1" x14ac:dyDescent="0.25">
      <c r="N1975" s="24">
        <v>1949</v>
      </c>
      <c r="O1975" s="31" t="e">
        <v>#N/A</v>
      </c>
      <c r="P1975" s="32" t="e">
        <v>#N/A</v>
      </c>
      <c r="R1975" s="28">
        <v>1949</v>
      </c>
      <c r="S1975" s="31">
        <v>5.8871551674699143</v>
      </c>
      <c r="T1975" s="31">
        <v>0.42955651879310608</v>
      </c>
      <c r="U1975" s="27">
        <v>7</v>
      </c>
    </row>
    <row r="1976" spans="14:21" ht="15" customHeight="1" x14ac:dyDescent="0.25">
      <c r="N1976" s="24">
        <v>1950</v>
      </c>
      <c r="O1976" s="31" t="e">
        <v>#N/A</v>
      </c>
      <c r="P1976" s="32" t="e">
        <v>#N/A</v>
      </c>
      <c r="R1976" s="28">
        <v>1950</v>
      </c>
      <c r="S1976" s="31">
        <v>5.8871704802560911</v>
      </c>
      <c r="T1976" s="31">
        <v>0.42944890260696411</v>
      </c>
      <c r="U1976" s="27">
        <v>7</v>
      </c>
    </row>
    <row r="1977" spans="14:21" ht="15" customHeight="1" x14ac:dyDescent="0.25">
      <c r="N1977" s="24">
        <v>1951</v>
      </c>
      <c r="O1977" s="31" t="e">
        <v>#N/A</v>
      </c>
      <c r="P1977" s="32" t="e">
        <v>#N/A</v>
      </c>
      <c r="R1977" s="28">
        <v>1951</v>
      </c>
      <c r="S1977" s="31">
        <v>5.8871704802561027</v>
      </c>
      <c r="T1977" s="31">
        <v>0.42934131622314453</v>
      </c>
      <c r="U1977" s="27">
        <v>7</v>
      </c>
    </row>
    <row r="1978" spans="14:21" ht="15" customHeight="1" x14ac:dyDescent="0.25">
      <c r="N1978" s="24">
        <v>1952</v>
      </c>
      <c r="O1978" s="31" t="e">
        <v>#N/A</v>
      </c>
      <c r="P1978" s="32" t="e">
        <v>#N/A</v>
      </c>
      <c r="R1978" s="28">
        <v>1952</v>
      </c>
      <c r="S1978" s="31">
        <v>5.8875821662491017</v>
      </c>
      <c r="T1978" s="31">
        <v>0.42923375964164734</v>
      </c>
      <c r="U1978" s="27">
        <v>7</v>
      </c>
    </row>
    <row r="1979" spans="14:21" ht="15" customHeight="1" x14ac:dyDescent="0.25">
      <c r="N1979" s="24">
        <v>1953</v>
      </c>
      <c r="O1979" s="31" t="e">
        <v>#N/A</v>
      </c>
      <c r="P1979" s="32" t="e">
        <v>#N/A</v>
      </c>
      <c r="R1979" s="28">
        <v>1953</v>
      </c>
      <c r="S1979" s="31">
        <v>5.8875821729455948</v>
      </c>
      <c r="T1979" s="31">
        <v>0.42912623286247253</v>
      </c>
      <c r="U1979" s="27">
        <v>7</v>
      </c>
    </row>
    <row r="1980" spans="14:21" ht="15" customHeight="1" x14ac:dyDescent="0.25">
      <c r="N1980" s="24">
        <v>1954</v>
      </c>
      <c r="O1980" s="31" t="e">
        <v>#N/A</v>
      </c>
      <c r="P1980" s="32" t="e">
        <v>#N/A</v>
      </c>
      <c r="R1980" s="28">
        <v>1954</v>
      </c>
      <c r="S1980" s="31">
        <v>5.8876111760597514</v>
      </c>
      <c r="T1980" s="31">
        <v>0.42901873588562012</v>
      </c>
      <c r="U1980" s="27">
        <v>7</v>
      </c>
    </row>
    <row r="1981" spans="14:21" ht="15" customHeight="1" x14ac:dyDescent="0.25">
      <c r="N1981" s="24">
        <v>1955</v>
      </c>
      <c r="O1981" s="31" t="e">
        <v>#N/A</v>
      </c>
      <c r="P1981" s="32" t="e">
        <v>#N/A</v>
      </c>
      <c r="R1981" s="28">
        <v>1955</v>
      </c>
      <c r="S1981" s="31">
        <v>5.887613119861542</v>
      </c>
      <c r="T1981" s="31">
        <v>0.4289112389087677</v>
      </c>
      <c r="U1981" s="27">
        <v>7</v>
      </c>
    </row>
    <row r="1982" spans="14:21" ht="15" customHeight="1" x14ac:dyDescent="0.25">
      <c r="N1982" s="24">
        <v>1956</v>
      </c>
      <c r="O1982" s="31" t="e">
        <v>#N/A</v>
      </c>
      <c r="P1982" s="32" t="e">
        <v>#N/A</v>
      </c>
      <c r="R1982" s="28">
        <v>1956</v>
      </c>
      <c r="S1982" s="31">
        <v>5.8876142328120942</v>
      </c>
      <c r="T1982" s="31">
        <v>0.42880380153656006</v>
      </c>
      <c r="U1982" s="27">
        <v>7</v>
      </c>
    </row>
    <row r="1983" spans="14:21" ht="15" customHeight="1" x14ac:dyDescent="0.25">
      <c r="N1983" s="24">
        <v>1957</v>
      </c>
      <c r="O1983" s="31" t="e">
        <v>#N/A</v>
      </c>
      <c r="P1983" s="32" t="e">
        <v>#N/A</v>
      </c>
      <c r="R1983" s="28">
        <v>1957</v>
      </c>
      <c r="S1983" s="31">
        <v>5.8871894812076802</v>
      </c>
      <c r="T1983" s="31">
        <v>0.42869636416435242</v>
      </c>
      <c r="U1983" s="27">
        <v>7</v>
      </c>
    </row>
    <row r="1984" spans="14:21" ht="15" customHeight="1" x14ac:dyDescent="0.25">
      <c r="N1984" s="24">
        <v>1958</v>
      </c>
      <c r="O1984" s="31" t="e">
        <v>#N/A</v>
      </c>
      <c r="P1984" s="32" t="e">
        <v>#N/A</v>
      </c>
      <c r="R1984" s="28">
        <v>1958</v>
      </c>
      <c r="S1984" s="31">
        <v>5.887189481207681</v>
      </c>
      <c r="T1984" s="31">
        <v>0.42858898639678955</v>
      </c>
      <c r="U1984" s="27">
        <v>7</v>
      </c>
    </row>
    <row r="1985" spans="14:21" ht="15" customHeight="1" x14ac:dyDescent="0.25">
      <c r="N1985" s="24">
        <v>1959</v>
      </c>
      <c r="O1985" s="31" t="e">
        <v>#N/A</v>
      </c>
      <c r="P1985" s="32" t="e">
        <v>#N/A</v>
      </c>
      <c r="R1985" s="28">
        <v>1959</v>
      </c>
      <c r="S1985" s="31">
        <v>5.8871934118784974</v>
      </c>
      <c r="T1985" s="31">
        <v>0.42848160862922668</v>
      </c>
      <c r="U1985" s="27">
        <v>7</v>
      </c>
    </row>
    <row r="1986" spans="14:21" ht="15" customHeight="1" x14ac:dyDescent="0.25">
      <c r="N1986" s="24">
        <v>1960</v>
      </c>
      <c r="O1986" s="31" t="e">
        <v>#N/A</v>
      </c>
      <c r="P1986" s="32" t="e">
        <v>#N/A</v>
      </c>
      <c r="R1986" s="28">
        <v>1960</v>
      </c>
      <c r="S1986" s="31">
        <v>5.887193415700561</v>
      </c>
      <c r="T1986" s="31">
        <v>0.42837426066398621</v>
      </c>
      <c r="U1986" s="27">
        <v>7</v>
      </c>
    </row>
    <row r="1987" spans="14:21" ht="15" customHeight="1" x14ac:dyDescent="0.25">
      <c r="N1987" s="24">
        <v>1961</v>
      </c>
      <c r="O1987" s="31" t="e">
        <v>#N/A</v>
      </c>
      <c r="P1987" s="32" t="e">
        <v>#N/A</v>
      </c>
      <c r="R1987" s="28">
        <v>1961</v>
      </c>
      <c r="S1987" s="31">
        <v>5.8874303188115809</v>
      </c>
      <c r="T1987" s="31">
        <v>0.42826694250106812</v>
      </c>
      <c r="U1987" s="27">
        <v>7</v>
      </c>
    </row>
    <row r="1988" spans="14:21" ht="15" customHeight="1" x14ac:dyDescent="0.25">
      <c r="N1988" s="24">
        <v>1962</v>
      </c>
      <c r="O1988" s="31" t="e">
        <v>#N/A</v>
      </c>
      <c r="P1988" s="32" t="e">
        <v>#N/A</v>
      </c>
      <c r="R1988" s="28">
        <v>1962</v>
      </c>
      <c r="S1988" s="31">
        <v>5.8877333054895544</v>
      </c>
      <c r="T1988" s="31">
        <v>0.42815965414047241</v>
      </c>
      <c r="U1988" s="27">
        <v>7</v>
      </c>
    </row>
    <row r="1989" spans="14:21" ht="15" customHeight="1" x14ac:dyDescent="0.25">
      <c r="N1989" s="24">
        <v>1963</v>
      </c>
      <c r="O1989" s="31" t="e">
        <v>#N/A</v>
      </c>
      <c r="P1989" s="32" t="e">
        <v>#N/A</v>
      </c>
      <c r="R1989" s="28">
        <v>1963</v>
      </c>
      <c r="S1989" s="31">
        <v>5.8878486386710698</v>
      </c>
      <c r="T1989" s="31">
        <v>0.4280523955821991</v>
      </c>
      <c r="U1989" s="27">
        <v>7</v>
      </c>
    </row>
    <row r="1990" spans="14:21" ht="15" customHeight="1" x14ac:dyDescent="0.25">
      <c r="N1990" s="24">
        <v>1964</v>
      </c>
      <c r="O1990" s="31" t="e">
        <v>#N/A</v>
      </c>
      <c r="P1990" s="32" t="e">
        <v>#N/A</v>
      </c>
      <c r="R1990" s="28">
        <v>1964</v>
      </c>
      <c r="S1990" s="31">
        <v>5.8878493153351279</v>
      </c>
      <c r="T1990" s="31">
        <v>0.42794513702392578</v>
      </c>
      <c r="U1990" s="27">
        <v>7</v>
      </c>
    </row>
    <row r="1991" spans="14:21" ht="15" customHeight="1" x14ac:dyDescent="0.25">
      <c r="N1991" s="24">
        <v>1965</v>
      </c>
      <c r="O1991" s="31" t="e">
        <v>#N/A</v>
      </c>
      <c r="P1991" s="32" t="e">
        <v>#N/A</v>
      </c>
      <c r="R1991" s="28">
        <v>1965</v>
      </c>
      <c r="S1991" s="31">
        <v>5.8895930556192901</v>
      </c>
      <c r="T1991" s="31">
        <v>0.42783793807029724</v>
      </c>
      <c r="U1991" s="27">
        <v>7</v>
      </c>
    </row>
    <row r="1992" spans="14:21" ht="15" customHeight="1" x14ac:dyDescent="0.25">
      <c r="N1992" s="24">
        <v>1966</v>
      </c>
      <c r="O1992" s="31" t="e">
        <v>#N/A</v>
      </c>
      <c r="P1992" s="32" t="e">
        <v>#N/A</v>
      </c>
      <c r="R1992" s="28">
        <v>1966</v>
      </c>
      <c r="S1992" s="31">
        <v>5.8895930556192875</v>
      </c>
      <c r="T1992" s="31">
        <v>0.42773076891899109</v>
      </c>
      <c r="U1992" s="27">
        <v>7</v>
      </c>
    </row>
    <row r="1993" spans="14:21" ht="15" customHeight="1" x14ac:dyDescent="0.25">
      <c r="N1993" s="24">
        <v>1967</v>
      </c>
      <c r="O1993" s="31" t="e">
        <v>#N/A</v>
      </c>
      <c r="P1993" s="32" t="e">
        <v>#N/A</v>
      </c>
      <c r="R1993" s="28">
        <v>1967</v>
      </c>
      <c r="S1993" s="31">
        <v>5.8896095774287156</v>
      </c>
      <c r="T1993" s="31">
        <v>0.42762359976768494</v>
      </c>
      <c r="U1993" s="27">
        <v>7</v>
      </c>
    </row>
    <row r="1994" spans="14:21" ht="15" customHeight="1" x14ac:dyDescent="0.25">
      <c r="N1994" s="24">
        <v>1968</v>
      </c>
      <c r="O1994" s="31" t="e">
        <v>#N/A</v>
      </c>
      <c r="P1994" s="32" t="e">
        <v>#N/A</v>
      </c>
      <c r="R1994" s="28">
        <v>1968</v>
      </c>
      <c r="S1994" s="31">
        <v>5.8896095774330268</v>
      </c>
      <c r="T1994" s="31">
        <v>0.42751646041870117</v>
      </c>
      <c r="U1994" s="27">
        <v>7</v>
      </c>
    </row>
    <row r="1995" spans="14:21" ht="15" customHeight="1" x14ac:dyDescent="0.25">
      <c r="N1995" s="24">
        <v>1969</v>
      </c>
      <c r="O1995" s="31" t="e">
        <v>#N/A</v>
      </c>
      <c r="P1995" s="32" t="e">
        <v>#N/A</v>
      </c>
      <c r="R1995" s="28">
        <v>1969</v>
      </c>
      <c r="S1995" s="31">
        <v>5.8896102128587851</v>
      </c>
      <c r="T1995" s="31">
        <v>0.42740938067436218</v>
      </c>
      <c r="U1995" s="27">
        <v>7</v>
      </c>
    </row>
    <row r="1996" spans="14:21" ht="15" customHeight="1" x14ac:dyDescent="0.25">
      <c r="N1996" s="24">
        <v>1970</v>
      </c>
      <c r="O1996" s="31" t="e">
        <v>#N/A</v>
      </c>
      <c r="P1996" s="32" t="e">
        <v>#N/A</v>
      </c>
      <c r="R1996" s="28">
        <v>1970</v>
      </c>
      <c r="S1996" s="31">
        <v>5.889610215041337</v>
      </c>
      <c r="T1996" s="31">
        <v>0.42730230093002319</v>
      </c>
      <c r="U1996" s="27">
        <v>7</v>
      </c>
    </row>
    <row r="1997" spans="14:21" ht="15" customHeight="1" x14ac:dyDescent="0.25">
      <c r="N1997" s="24">
        <v>1971</v>
      </c>
      <c r="O1997" s="31" t="e">
        <v>#N/A</v>
      </c>
      <c r="P1997" s="32" t="e">
        <v>#N/A</v>
      </c>
      <c r="R1997" s="28">
        <v>1971</v>
      </c>
      <c r="S1997" s="31">
        <v>5.8896102151325032</v>
      </c>
      <c r="T1997" s="31">
        <v>0.42719525098800659</v>
      </c>
      <c r="U1997" s="27">
        <v>7</v>
      </c>
    </row>
    <row r="1998" spans="14:21" ht="15" customHeight="1" x14ac:dyDescent="0.25">
      <c r="N1998" s="24">
        <v>1972</v>
      </c>
      <c r="O1998" s="31" t="e">
        <v>#N/A</v>
      </c>
      <c r="P1998" s="32" t="e">
        <v>#N/A</v>
      </c>
      <c r="R1998" s="28">
        <v>1972</v>
      </c>
      <c r="S1998" s="31">
        <v>5.8896102151325547</v>
      </c>
      <c r="T1998" s="31">
        <v>0.42708823084831238</v>
      </c>
      <c r="U1998" s="27">
        <v>7</v>
      </c>
    </row>
    <row r="1999" spans="14:21" ht="15" customHeight="1" x14ac:dyDescent="0.25">
      <c r="N1999" s="24">
        <v>1973</v>
      </c>
      <c r="O1999" s="31" t="e">
        <v>#N/A</v>
      </c>
      <c r="P1999" s="32" t="e">
        <v>#N/A</v>
      </c>
      <c r="R1999" s="28">
        <v>1973</v>
      </c>
      <c r="S1999" s="31">
        <v>5.8897831996753887</v>
      </c>
      <c r="T1999" s="31">
        <v>0.42698124051094055</v>
      </c>
      <c r="U1999" s="27">
        <v>7</v>
      </c>
    </row>
    <row r="2000" spans="14:21" ht="15" customHeight="1" x14ac:dyDescent="0.25">
      <c r="N2000" s="24">
        <v>1974</v>
      </c>
      <c r="O2000" s="31" t="e">
        <v>#N/A</v>
      </c>
      <c r="P2000" s="32" t="e">
        <v>#N/A</v>
      </c>
      <c r="R2000" s="28">
        <v>1974</v>
      </c>
      <c r="S2000" s="31">
        <v>5.8932300475915911</v>
      </c>
      <c r="T2000" s="31">
        <v>0.42687427997589111</v>
      </c>
      <c r="U2000" s="27">
        <v>7</v>
      </c>
    </row>
    <row r="2001" spans="14:21" ht="15" customHeight="1" x14ac:dyDescent="0.25">
      <c r="N2001" s="24">
        <v>1975</v>
      </c>
      <c r="O2001" s="31" t="e">
        <v>#N/A</v>
      </c>
      <c r="P2001" s="32" t="e">
        <v>#N/A</v>
      </c>
      <c r="R2001" s="28">
        <v>1975</v>
      </c>
      <c r="S2001" s="31">
        <v>5.8932300475915937</v>
      </c>
      <c r="T2001" s="31">
        <v>0.42676731944084167</v>
      </c>
      <c r="U2001" s="27">
        <v>7</v>
      </c>
    </row>
    <row r="2002" spans="14:21" ht="15" customHeight="1" x14ac:dyDescent="0.25">
      <c r="N2002" s="24">
        <v>1976</v>
      </c>
      <c r="O2002" s="31" t="e">
        <v>#N/A</v>
      </c>
      <c r="P2002" s="32" t="e">
        <v>#N/A</v>
      </c>
      <c r="R2002" s="28">
        <v>1976</v>
      </c>
      <c r="S2002" s="31">
        <v>5.8933654680402823</v>
      </c>
      <c r="T2002" s="31">
        <v>0.42666041851043701</v>
      </c>
      <c r="U2002" s="27">
        <v>7</v>
      </c>
    </row>
    <row r="2003" spans="14:21" ht="15" customHeight="1" x14ac:dyDescent="0.25">
      <c r="N2003" s="24">
        <v>1977</v>
      </c>
      <c r="O2003" s="31" t="e">
        <v>#N/A</v>
      </c>
      <c r="P2003" s="32" t="e">
        <v>#N/A</v>
      </c>
      <c r="R2003" s="28">
        <v>1977</v>
      </c>
      <c r="S2003" s="31">
        <v>5.8933921242490204</v>
      </c>
      <c r="T2003" s="31">
        <v>0.42655351758003235</v>
      </c>
      <c r="U2003" s="27">
        <v>7</v>
      </c>
    </row>
    <row r="2004" spans="14:21" ht="15" customHeight="1" x14ac:dyDescent="0.25">
      <c r="N2004" s="24">
        <v>1978</v>
      </c>
      <c r="O2004" s="31" t="e">
        <v>#N/A</v>
      </c>
      <c r="P2004" s="32" t="e">
        <v>#N/A</v>
      </c>
      <c r="R2004" s="28">
        <v>1978</v>
      </c>
      <c r="S2004" s="31">
        <v>5.8933924882737534</v>
      </c>
      <c r="T2004" s="31">
        <v>0.42644667625427246</v>
      </c>
      <c r="U2004" s="27">
        <v>7</v>
      </c>
    </row>
    <row r="2005" spans="14:21" ht="15" customHeight="1" x14ac:dyDescent="0.25">
      <c r="N2005" s="24">
        <v>1979</v>
      </c>
      <c r="O2005" s="31" t="e">
        <v>#N/A</v>
      </c>
      <c r="P2005" s="32" t="e">
        <v>#N/A</v>
      </c>
      <c r="R2005" s="28">
        <v>1979</v>
      </c>
      <c r="S2005" s="31">
        <v>5.8933924882737516</v>
      </c>
      <c r="T2005" s="31">
        <v>0.42633983492851257</v>
      </c>
      <c r="U2005" s="27">
        <v>7</v>
      </c>
    </row>
    <row r="2006" spans="14:21" ht="15" customHeight="1" x14ac:dyDescent="0.25">
      <c r="N2006" s="24">
        <v>1980</v>
      </c>
      <c r="O2006" s="31" t="e">
        <v>#N/A</v>
      </c>
      <c r="P2006" s="32" t="e">
        <v>#N/A</v>
      </c>
      <c r="R2006" s="28">
        <v>1980</v>
      </c>
      <c r="S2006" s="31">
        <v>5.8933924882737516</v>
      </c>
      <c r="T2006" s="31">
        <v>0.42623302340507507</v>
      </c>
      <c r="U2006" s="27">
        <v>7</v>
      </c>
    </row>
    <row r="2007" spans="14:21" ht="15" customHeight="1" x14ac:dyDescent="0.25">
      <c r="N2007" s="24">
        <v>1981</v>
      </c>
      <c r="O2007" s="31" t="e">
        <v>#N/A</v>
      </c>
      <c r="P2007" s="32" t="e">
        <v>#N/A</v>
      </c>
      <c r="R2007" s="28">
        <v>1981</v>
      </c>
      <c r="S2007" s="31">
        <v>5.8933925769540645</v>
      </c>
      <c r="T2007" s="31">
        <v>0.42612624168395996</v>
      </c>
      <c r="U2007" s="27">
        <v>7</v>
      </c>
    </row>
    <row r="2008" spans="14:21" ht="15" customHeight="1" x14ac:dyDescent="0.25">
      <c r="N2008" s="24">
        <v>1982</v>
      </c>
      <c r="O2008" s="31" t="e">
        <v>#N/A</v>
      </c>
      <c r="P2008" s="32" t="e">
        <v>#N/A</v>
      </c>
      <c r="R2008" s="28">
        <v>1982</v>
      </c>
      <c r="S2008" s="31">
        <v>5.893392962689048</v>
      </c>
      <c r="T2008" s="31">
        <v>0.42601948976516724</v>
      </c>
      <c r="U2008" s="27">
        <v>7</v>
      </c>
    </row>
    <row r="2009" spans="14:21" ht="15" customHeight="1" x14ac:dyDescent="0.25">
      <c r="N2009" s="24">
        <v>1983</v>
      </c>
      <c r="O2009" s="31" t="e">
        <v>#N/A</v>
      </c>
      <c r="P2009" s="32" t="e">
        <v>#N/A</v>
      </c>
      <c r="R2009" s="28">
        <v>1983</v>
      </c>
      <c r="S2009" s="31">
        <v>5.893392962690748</v>
      </c>
      <c r="T2009" s="31">
        <v>0.4259127676486969</v>
      </c>
      <c r="U2009" s="27">
        <v>7</v>
      </c>
    </row>
    <row r="2010" spans="14:21" ht="15" customHeight="1" x14ac:dyDescent="0.25">
      <c r="N2010" s="24">
        <v>1984</v>
      </c>
      <c r="O2010" s="31" t="e">
        <v>#N/A</v>
      </c>
      <c r="P2010" s="32" t="e">
        <v>#N/A</v>
      </c>
      <c r="R2010" s="28">
        <v>1984</v>
      </c>
      <c r="S2010" s="31">
        <v>5.8933929633302968</v>
      </c>
      <c r="T2010" s="31">
        <v>0.42580604553222656</v>
      </c>
      <c r="U2010" s="27">
        <v>7</v>
      </c>
    </row>
    <row r="2011" spans="14:21" ht="15" customHeight="1" x14ac:dyDescent="0.25">
      <c r="N2011" s="24">
        <v>1985</v>
      </c>
      <c r="O2011" s="31" t="e">
        <v>#N/A</v>
      </c>
      <c r="P2011" s="32" t="e">
        <v>#N/A</v>
      </c>
      <c r="R2011" s="28">
        <v>1985</v>
      </c>
      <c r="S2011" s="31">
        <v>5.893617405170744</v>
      </c>
      <c r="T2011" s="31">
        <v>0.425699383020401</v>
      </c>
      <c r="U2011" s="27">
        <v>7</v>
      </c>
    </row>
    <row r="2012" spans="14:21" ht="15" customHeight="1" x14ac:dyDescent="0.25">
      <c r="N2012" s="24">
        <v>1986</v>
      </c>
      <c r="O2012" s="31" t="e">
        <v>#N/A</v>
      </c>
      <c r="P2012" s="32" t="e">
        <v>#N/A</v>
      </c>
      <c r="R2012" s="28">
        <v>1986</v>
      </c>
      <c r="S2012" s="31">
        <v>5.8936195325443999</v>
      </c>
      <c r="T2012" s="31">
        <v>0.42559275031089783</v>
      </c>
      <c r="U2012" s="27">
        <v>7</v>
      </c>
    </row>
    <row r="2013" spans="14:21" ht="15" customHeight="1" x14ac:dyDescent="0.25">
      <c r="N2013" s="24">
        <v>1987</v>
      </c>
      <c r="O2013" s="31" t="e">
        <v>#N/A</v>
      </c>
      <c r="P2013" s="32" t="e">
        <v>#N/A</v>
      </c>
      <c r="R2013" s="28">
        <v>1987</v>
      </c>
      <c r="S2013" s="31">
        <v>5.8936195325468566</v>
      </c>
      <c r="T2013" s="31">
        <v>0.42548611760139465</v>
      </c>
      <c r="U2013" s="27">
        <v>7</v>
      </c>
    </row>
    <row r="2014" spans="14:21" ht="15" customHeight="1" x14ac:dyDescent="0.25">
      <c r="N2014" s="24">
        <v>1988</v>
      </c>
      <c r="O2014" s="31" t="e">
        <v>#N/A</v>
      </c>
      <c r="P2014" s="32" t="e">
        <v>#N/A</v>
      </c>
      <c r="R2014" s="28">
        <v>1988</v>
      </c>
      <c r="S2014" s="31">
        <v>5.8936195325473069</v>
      </c>
      <c r="T2014" s="31">
        <v>0.42537951469421387</v>
      </c>
      <c r="U2014" s="27">
        <v>7</v>
      </c>
    </row>
    <row r="2015" spans="14:21" ht="15" customHeight="1" x14ac:dyDescent="0.25">
      <c r="N2015" s="24">
        <v>1989</v>
      </c>
      <c r="O2015" s="31" t="e">
        <v>#N/A</v>
      </c>
      <c r="P2015" s="32" t="e">
        <v>#N/A</v>
      </c>
      <c r="R2015" s="28">
        <v>1989</v>
      </c>
      <c r="S2015" s="31">
        <v>5.8936566144443399</v>
      </c>
      <c r="T2015" s="31">
        <v>0.42527297139167786</v>
      </c>
      <c r="U2015" s="27">
        <v>7</v>
      </c>
    </row>
    <row r="2016" spans="14:21" ht="15" customHeight="1" x14ac:dyDescent="0.25">
      <c r="N2016" s="24">
        <v>1990</v>
      </c>
      <c r="O2016" s="31" t="e">
        <v>#N/A</v>
      </c>
      <c r="P2016" s="32" t="e">
        <v>#N/A</v>
      </c>
      <c r="R2016" s="28">
        <v>1990</v>
      </c>
      <c r="S2016" s="31">
        <v>5.894796028269373</v>
      </c>
      <c r="T2016" s="31">
        <v>0.42516642808914185</v>
      </c>
      <c r="U2016" s="27">
        <v>7</v>
      </c>
    </row>
    <row r="2017" spans="14:21" ht="15" customHeight="1" x14ac:dyDescent="0.25">
      <c r="N2017" s="24">
        <v>1991</v>
      </c>
      <c r="O2017" s="31" t="e">
        <v>#N/A</v>
      </c>
      <c r="P2017" s="32" t="e">
        <v>#N/A</v>
      </c>
      <c r="R2017" s="28">
        <v>1991</v>
      </c>
      <c r="S2017" s="31">
        <v>5.8947972525535297</v>
      </c>
      <c r="T2017" s="31">
        <v>0.42505991458892822</v>
      </c>
      <c r="U2017" s="27">
        <v>7</v>
      </c>
    </row>
    <row r="2018" spans="14:21" ht="15" customHeight="1" x14ac:dyDescent="0.25">
      <c r="N2018" s="24">
        <v>1992</v>
      </c>
      <c r="O2018" s="31" t="e">
        <v>#N/A</v>
      </c>
      <c r="P2018" s="32" t="e">
        <v>#N/A</v>
      </c>
      <c r="R2018" s="28">
        <v>1992</v>
      </c>
      <c r="S2018" s="31">
        <v>5.8947973228224724</v>
      </c>
      <c r="T2018" s="31">
        <v>0.42495343089103699</v>
      </c>
      <c r="U2018" s="27">
        <v>7</v>
      </c>
    </row>
    <row r="2019" spans="14:21" ht="15" customHeight="1" x14ac:dyDescent="0.25">
      <c r="N2019" s="24">
        <v>1993</v>
      </c>
      <c r="O2019" s="31" t="e">
        <v>#N/A</v>
      </c>
      <c r="P2019" s="32" t="e">
        <v>#N/A</v>
      </c>
      <c r="R2019" s="28">
        <v>1993</v>
      </c>
      <c r="S2019" s="31">
        <v>5.8948960641659314</v>
      </c>
      <c r="T2019" s="31">
        <v>0.42484694719314575</v>
      </c>
      <c r="U2019" s="27">
        <v>7</v>
      </c>
    </row>
    <row r="2020" spans="14:21" ht="15" customHeight="1" x14ac:dyDescent="0.25">
      <c r="N2020" s="24">
        <v>1994</v>
      </c>
      <c r="O2020" s="31" t="e">
        <v>#N/A</v>
      </c>
      <c r="P2020" s="32" t="e">
        <v>#N/A</v>
      </c>
      <c r="R2020" s="28">
        <v>1994</v>
      </c>
      <c r="S2020" s="31">
        <v>5.894896285121817</v>
      </c>
      <c r="T2020" s="31">
        <v>0.42474052309989929</v>
      </c>
      <c r="U2020" s="27">
        <v>7</v>
      </c>
    </row>
    <row r="2021" spans="14:21" ht="15" customHeight="1" x14ac:dyDescent="0.25">
      <c r="N2021" s="24">
        <v>1995</v>
      </c>
      <c r="O2021" s="31" t="e">
        <v>#N/A</v>
      </c>
      <c r="P2021" s="32" t="e">
        <v>#N/A</v>
      </c>
      <c r="R2021" s="28">
        <v>1995</v>
      </c>
      <c r="S2021" s="31">
        <v>5.8971103448873485</v>
      </c>
      <c r="T2021" s="31">
        <v>0.42463412880897522</v>
      </c>
      <c r="U2021" s="27">
        <v>7</v>
      </c>
    </row>
    <row r="2022" spans="14:21" ht="15" customHeight="1" x14ac:dyDescent="0.25">
      <c r="N2022" s="24">
        <v>1996</v>
      </c>
      <c r="O2022" s="31" t="e">
        <v>#N/A</v>
      </c>
      <c r="P2022" s="32" t="e">
        <v>#N/A</v>
      </c>
      <c r="R2022" s="28">
        <v>1996</v>
      </c>
      <c r="S2022" s="31">
        <v>5.900869594657884</v>
      </c>
      <c r="T2022" s="31">
        <v>0.42452773451805115</v>
      </c>
      <c r="U2022" s="27">
        <v>7</v>
      </c>
    </row>
    <row r="2023" spans="14:21" ht="15" customHeight="1" x14ac:dyDescent="0.25">
      <c r="N2023" s="24">
        <v>1997</v>
      </c>
      <c r="O2023" s="31" t="e">
        <v>#N/A</v>
      </c>
      <c r="P2023" s="32" t="e">
        <v>#N/A</v>
      </c>
      <c r="R2023" s="28">
        <v>1997</v>
      </c>
      <c r="S2023" s="31">
        <v>5.9008695946579151</v>
      </c>
      <c r="T2023" s="31">
        <v>0.42442139983177185</v>
      </c>
      <c r="U2023" s="27">
        <v>7</v>
      </c>
    </row>
    <row r="2024" spans="14:21" ht="15" customHeight="1" x14ac:dyDescent="0.25">
      <c r="N2024" s="24">
        <v>1998</v>
      </c>
      <c r="O2024" s="31" t="e">
        <v>#N/A</v>
      </c>
      <c r="P2024" s="32" t="e">
        <v>#N/A</v>
      </c>
      <c r="R2024" s="28">
        <v>1998</v>
      </c>
      <c r="S2024" s="31">
        <v>5.9008702995052262</v>
      </c>
      <c r="T2024" s="31">
        <v>0.42431506514549255</v>
      </c>
      <c r="U2024" s="27">
        <v>7</v>
      </c>
    </row>
    <row r="2025" spans="14:21" ht="15" customHeight="1" x14ac:dyDescent="0.25">
      <c r="N2025" s="24">
        <v>1999</v>
      </c>
      <c r="O2025" s="31" t="e">
        <v>#N/A</v>
      </c>
      <c r="P2025" s="32" t="e">
        <v>#N/A</v>
      </c>
      <c r="R2025" s="28">
        <v>1999</v>
      </c>
      <c r="S2025" s="31">
        <v>5.9008706509465414</v>
      </c>
      <c r="T2025" s="31">
        <v>0.42420876026153564</v>
      </c>
      <c r="U2025" s="27">
        <v>7</v>
      </c>
    </row>
    <row r="2026" spans="14:21" ht="15" customHeight="1" x14ac:dyDescent="0.25">
      <c r="N2026" s="24">
        <v>2000</v>
      </c>
      <c r="O2026" s="31" t="e">
        <v>#N/A</v>
      </c>
      <c r="P2026" s="32" t="e">
        <v>#N/A</v>
      </c>
      <c r="R2026" s="28">
        <v>2000</v>
      </c>
      <c r="S2026" s="31">
        <v>5.9008808811620144</v>
      </c>
      <c r="T2026" s="31">
        <v>0.42410248517990112</v>
      </c>
      <c r="U2026" s="27">
        <v>7</v>
      </c>
    </row>
    <row r="2027" spans="14:21" ht="15" customHeight="1" x14ac:dyDescent="0.25">
      <c r="N2027" s="24">
        <v>2001</v>
      </c>
      <c r="O2027" s="31" t="e">
        <v>#N/A</v>
      </c>
      <c r="P2027" s="32" t="e">
        <v>#N/A</v>
      </c>
      <c r="R2027" s="28">
        <v>2001</v>
      </c>
      <c r="S2027" s="31">
        <v>5.9008808811629772</v>
      </c>
      <c r="T2027" s="31">
        <v>0.42399623990058899</v>
      </c>
      <c r="U2027" s="27">
        <v>7</v>
      </c>
    </row>
    <row r="2028" spans="14:21" ht="15" customHeight="1" x14ac:dyDescent="0.25">
      <c r="N2028" s="24">
        <v>2002</v>
      </c>
      <c r="O2028" s="31" t="e">
        <v>#N/A</v>
      </c>
      <c r="P2028" s="32" t="e">
        <v>#N/A</v>
      </c>
      <c r="R2028" s="28">
        <v>2002</v>
      </c>
      <c r="S2028" s="31">
        <v>5.9008809317622113</v>
      </c>
      <c r="T2028" s="31">
        <v>0.42389002442359924</v>
      </c>
      <c r="U2028" s="27">
        <v>7</v>
      </c>
    </row>
    <row r="2029" spans="14:21" ht="15" customHeight="1" x14ac:dyDescent="0.25">
      <c r="N2029" s="24">
        <v>2003</v>
      </c>
      <c r="O2029" s="31" t="e">
        <v>#N/A</v>
      </c>
      <c r="P2029" s="32" t="e">
        <v>#N/A</v>
      </c>
      <c r="R2029" s="28">
        <v>2003</v>
      </c>
      <c r="S2029" s="31">
        <v>5.9008809489818965</v>
      </c>
      <c r="T2029" s="31">
        <v>0.42378383874893188</v>
      </c>
      <c r="U2029" s="27">
        <v>7</v>
      </c>
    </row>
    <row r="2030" spans="14:21" ht="15" customHeight="1" x14ac:dyDescent="0.25">
      <c r="N2030" s="24">
        <v>2004</v>
      </c>
      <c r="O2030" s="31" t="e">
        <v>#N/A</v>
      </c>
      <c r="P2030" s="32" t="e">
        <v>#N/A</v>
      </c>
      <c r="R2030" s="28">
        <v>2004</v>
      </c>
      <c r="S2030" s="31">
        <v>5.9009976677813327</v>
      </c>
      <c r="T2030" s="31">
        <v>0.42367765307426453</v>
      </c>
      <c r="U2030" s="27">
        <v>7</v>
      </c>
    </row>
    <row r="2031" spans="14:21" ht="15" customHeight="1" x14ac:dyDescent="0.25">
      <c r="N2031" s="24">
        <v>2005</v>
      </c>
      <c r="O2031" s="31" t="e">
        <v>#N/A</v>
      </c>
      <c r="P2031" s="32" t="e">
        <v>#N/A</v>
      </c>
      <c r="R2031" s="28">
        <v>2005</v>
      </c>
      <c r="S2031" s="31">
        <v>5.9009976964277513</v>
      </c>
      <c r="T2031" s="31">
        <v>0.42357152700424194</v>
      </c>
      <c r="U2031" s="27">
        <v>7</v>
      </c>
    </row>
    <row r="2032" spans="14:21" ht="15" customHeight="1" x14ac:dyDescent="0.25">
      <c r="N2032" s="24">
        <v>2006</v>
      </c>
      <c r="O2032" s="31" t="e">
        <v>#N/A</v>
      </c>
      <c r="P2032" s="32" t="e">
        <v>#N/A</v>
      </c>
      <c r="R2032" s="28">
        <v>2006</v>
      </c>
      <c r="S2032" s="31">
        <v>5.9009977130695752</v>
      </c>
      <c r="T2032" s="31">
        <v>0.42346540093421936</v>
      </c>
      <c r="U2032" s="27">
        <v>7</v>
      </c>
    </row>
    <row r="2033" spans="14:21" ht="15" customHeight="1" x14ac:dyDescent="0.25">
      <c r="N2033" s="24">
        <v>2007</v>
      </c>
      <c r="O2033" s="31" t="e">
        <v>#N/A</v>
      </c>
      <c r="P2033" s="32" t="e">
        <v>#N/A</v>
      </c>
      <c r="R2033" s="28">
        <v>2007</v>
      </c>
      <c r="S2033" s="31">
        <v>5.900997713069577</v>
      </c>
      <c r="T2033" s="31">
        <v>0.42335933446884155</v>
      </c>
      <c r="U2033" s="27">
        <v>7</v>
      </c>
    </row>
    <row r="2034" spans="14:21" ht="15" customHeight="1" x14ac:dyDescent="0.25">
      <c r="N2034" s="24">
        <v>2008</v>
      </c>
      <c r="O2034" s="31" t="e">
        <v>#N/A</v>
      </c>
      <c r="P2034" s="32" t="e">
        <v>#N/A</v>
      </c>
      <c r="R2034" s="28">
        <v>2008</v>
      </c>
      <c r="S2034" s="31">
        <v>5.9025012491105082</v>
      </c>
      <c r="T2034" s="31">
        <v>0.42325326800346375</v>
      </c>
      <c r="U2034" s="27">
        <v>7</v>
      </c>
    </row>
    <row r="2035" spans="14:21" ht="15" customHeight="1" x14ac:dyDescent="0.25">
      <c r="N2035" s="24">
        <v>2009</v>
      </c>
      <c r="O2035" s="31" t="e">
        <v>#N/A</v>
      </c>
      <c r="P2035" s="32" t="e">
        <v>#N/A</v>
      </c>
      <c r="R2035" s="28">
        <v>2009</v>
      </c>
      <c r="S2035" s="31">
        <v>5.9025012491105073</v>
      </c>
      <c r="T2035" s="31">
        <v>0.42314723134040833</v>
      </c>
      <c r="U2035" s="27">
        <v>7</v>
      </c>
    </row>
    <row r="2036" spans="14:21" ht="15" customHeight="1" x14ac:dyDescent="0.25">
      <c r="N2036" s="24">
        <v>2010</v>
      </c>
      <c r="O2036" s="31" t="e">
        <v>#N/A</v>
      </c>
      <c r="P2036" s="32" t="e">
        <v>#N/A</v>
      </c>
      <c r="R2036" s="28">
        <v>2010</v>
      </c>
      <c r="S2036" s="31">
        <v>5.9025066349057855</v>
      </c>
      <c r="T2036" s="31">
        <v>0.42304122447967529</v>
      </c>
      <c r="U2036" s="27">
        <v>7</v>
      </c>
    </row>
    <row r="2037" spans="14:21" ht="15" customHeight="1" x14ac:dyDescent="0.25">
      <c r="N2037" s="24">
        <v>2011</v>
      </c>
      <c r="O2037" s="31" t="e">
        <v>#N/A</v>
      </c>
      <c r="P2037" s="32" t="e">
        <v>#N/A</v>
      </c>
      <c r="R2037" s="28">
        <v>2011</v>
      </c>
      <c r="S2037" s="31">
        <v>5.9025838620327908</v>
      </c>
      <c r="T2037" s="31">
        <v>0.42293524742126465</v>
      </c>
      <c r="U2037" s="27">
        <v>7</v>
      </c>
    </row>
    <row r="2038" spans="14:21" ht="15" customHeight="1" x14ac:dyDescent="0.25">
      <c r="N2038" s="24">
        <v>2012</v>
      </c>
      <c r="O2038" s="31" t="e">
        <v>#N/A</v>
      </c>
      <c r="P2038" s="32" t="e">
        <v>#N/A</v>
      </c>
      <c r="R2038" s="28">
        <v>2012</v>
      </c>
      <c r="S2038" s="31">
        <v>5.9025833977160502</v>
      </c>
      <c r="T2038" s="31">
        <v>0.422829270362854</v>
      </c>
      <c r="U2038" s="27">
        <v>7</v>
      </c>
    </row>
    <row r="2039" spans="14:21" ht="15" customHeight="1" x14ac:dyDescent="0.25">
      <c r="N2039" s="24">
        <v>2013</v>
      </c>
      <c r="O2039" s="31" t="e">
        <v>#N/A</v>
      </c>
      <c r="P2039" s="32" t="e">
        <v>#N/A</v>
      </c>
      <c r="R2039" s="28">
        <v>2013</v>
      </c>
      <c r="S2039" s="31">
        <v>5.9025834379066566</v>
      </c>
      <c r="T2039" s="31">
        <v>0.42272335290908813</v>
      </c>
      <c r="U2039" s="27">
        <v>7</v>
      </c>
    </row>
    <row r="2040" spans="14:21" ht="15" customHeight="1" x14ac:dyDescent="0.25">
      <c r="N2040" s="24">
        <v>2014</v>
      </c>
      <c r="O2040" s="31" t="e">
        <v>#N/A</v>
      </c>
      <c r="P2040" s="32" t="e">
        <v>#N/A</v>
      </c>
      <c r="R2040" s="28">
        <v>2014</v>
      </c>
      <c r="S2040" s="31">
        <v>5.9025834379066779</v>
      </c>
      <c r="T2040" s="31">
        <v>0.42261746525764465</v>
      </c>
      <c r="U2040" s="27">
        <v>7</v>
      </c>
    </row>
    <row r="2041" spans="14:21" ht="15" customHeight="1" x14ac:dyDescent="0.25">
      <c r="N2041" s="24">
        <v>2015</v>
      </c>
      <c r="O2041" s="31" t="e">
        <v>#N/A</v>
      </c>
      <c r="P2041" s="32" t="e">
        <v>#N/A</v>
      </c>
      <c r="R2041" s="28">
        <v>2015</v>
      </c>
      <c r="S2041" s="31">
        <v>5.902650520675218</v>
      </c>
      <c r="T2041" s="31">
        <v>0.42251157760620117</v>
      </c>
      <c r="U2041" s="27">
        <v>7</v>
      </c>
    </row>
    <row r="2042" spans="14:21" ht="15" customHeight="1" x14ac:dyDescent="0.25">
      <c r="N2042" s="24">
        <v>2016</v>
      </c>
      <c r="O2042" s="31" t="e">
        <v>#N/A</v>
      </c>
      <c r="P2042" s="32" t="e">
        <v>#N/A</v>
      </c>
      <c r="R2042" s="28">
        <v>2016</v>
      </c>
      <c r="S2042" s="31">
        <v>5.9026591133438187</v>
      </c>
      <c r="T2042" s="31">
        <v>0.42240571975708008</v>
      </c>
      <c r="U2042" s="27">
        <v>7</v>
      </c>
    </row>
    <row r="2043" spans="14:21" ht="15" customHeight="1" x14ac:dyDescent="0.25">
      <c r="N2043" s="24">
        <v>2017</v>
      </c>
      <c r="O2043" s="31" t="e">
        <v>#N/A</v>
      </c>
      <c r="P2043" s="32" t="e">
        <v>#N/A</v>
      </c>
      <c r="R2043" s="28">
        <v>2017</v>
      </c>
      <c r="S2043" s="31">
        <v>5.9026649925493651</v>
      </c>
      <c r="T2043" s="31">
        <v>0.42229992151260376</v>
      </c>
      <c r="U2043" s="27">
        <v>7</v>
      </c>
    </row>
    <row r="2044" spans="14:21" ht="15" customHeight="1" x14ac:dyDescent="0.25">
      <c r="N2044" s="24">
        <v>2018</v>
      </c>
      <c r="O2044" s="31" t="e">
        <v>#N/A</v>
      </c>
      <c r="P2044" s="32" t="e">
        <v>#N/A</v>
      </c>
      <c r="R2044" s="28">
        <v>2018</v>
      </c>
      <c r="S2044" s="31">
        <v>5.9026649925495613</v>
      </c>
      <c r="T2044" s="31">
        <v>0.42219412326812744</v>
      </c>
      <c r="U2044" s="27">
        <v>7</v>
      </c>
    </row>
    <row r="2045" spans="14:21" ht="15" customHeight="1" x14ac:dyDescent="0.25">
      <c r="N2045" s="24">
        <v>2019</v>
      </c>
      <c r="O2045" s="31" t="e">
        <v>#N/A</v>
      </c>
      <c r="P2045" s="32" t="e">
        <v>#N/A</v>
      </c>
      <c r="R2045" s="28">
        <v>2019</v>
      </c>
      <c r="S2045" s="31">
        <v>5.9034402822415579</v>
      </c>
      <c r="T2045" s="31">
        <v>0.42208835482597351</v>
      </c>
      <c r="U2045" s="27">
        <v>7</v>
      </c>
    </row>
    <row r="2046" spans="14:21" ht="15" customHeight="1" x14ac:dyDescent="0.25">
      <c r="N2046" s="24">
        <v>2020</v>
      </c>
      <c r="O2046" s="31" t="e">
        <v>#N/A</v>
      </c>
      <c r="P2046" s="32" t="e">
        <v>#N/A</v>
      </c>
      <c r="R2046" s="28">
        <v>2020</v>
      </c>
      <c r="S2046" s="31">
        <v>5.903505733613347</v>
      </c>
      <c r="T2046" s="31">
        <v>0.42198261618614197</v>
      </c>
      <c r="U2046" s="27">
        <v>7</v>
      </c>
    </row>
    <row r="2047" spans="14:21" ht="15" customHeight="1" x14ac:dyDescent="0.25">
      <c r="N2047" s="24">
        <v>2021</v>
      </c>
      <c r="O2047" s="31" t="e">
        <v>#N/A</v>
      </c>
      <c r="P2047" s="32" t="e">
        <v>#N/A</v>
      </c>
      <c r="R2047" s="28">
        <v>2021</v>
      </c>
      <c r="S2047" s="31">
        <v>5.9044935207856941</v>
      </c>
      <c r="T2047" s="31">
        <v>0.42187687754631042</v>
      </c>
      <c r="U2047" s="27">
        <v>7</v>
      </c>
    </row>
    <row r="2048" spans="14:21" ht="15" customHeight="1" x14ac:dyDescent="0.25">
      <c r="N2048" s="24">
        <v>2022</v>
      </c>
      <c r="O2048" s="31" t="e">
        <v>#N/A</v>
      </c>
      <c r="P2048" s="32" t="e">
        <v>#N/A</v>
      </c>
      <c r="R2048" s="28">
        <v>2022</v>
      </c>
      <c r="S2048" s="31">
        <v>5.9044939253695325</v>
      </c>
      <c r="T2048" s="31">
        <v>0.42177119851112366</v>
      </c>
      <c r="U2048" s="27">
        <v>7</v>
      </c>
    </row>
    <row r="2049" spans="14:21" ht="15" customHeight="1" x14ac:dyDescent="0.25">
      <c r="N2049" s="24">
        <v>2023</v>
      </c>
      <c r="O2049" s="31" t="e">
        <v>#N/A</v>
      </c>
      <c r="P2049" s="32" t="e">
        <v>#N/A</v>
      </c>
      <c r="R2049" s="28">
        <v>2023</v>
      </c>
      <c r="S2049" s="31">
        <v>5.9044941323809601</v>
      </c>
      <c r="T2049" s="31">
        <v>0.42166554927825928</v>
      </c>
      <c r="U2049" s="27">
        <v>7</v>
      </c>
    </row>
    <row r="2050" spans="14:21" ht="15" customHeight="1" x14ac:dyDescent="0.25">
      <c r="N2050" s="24">
        <v>2024</v>
      </c>
      <c r="O2050" s="31" t="e">
        <v>#N/A</v>
      </c>
      <c r="P2050" s="32" t="e">
        <v>#N/A</v>
      </c>
      <c r="R2050" s="28">
        <v>2024</v>
      </c>
      <c r="S2050" s="31">
        <v>5.9044973767638655</v>
      </c>
      <c r="T2050" s="31">
        <v>0.4215599000453949</v>
      </c>
      <c r="U2050" s="27">
        <v>7</v>
      </c>
    </row>
    <row r="2051" spans="14:21" ht="15" customHeight="1" x14ac:dyDescent="0.25">
      <c r="N2051" s="24">
        <v>2025</v>
      </c>
      <c r="O2051" s="31" t="e">
        <v>#N/A</v>
      </c>
      <c r="P2051" s="32" t="e">
        <v>#N/A</v>
      </c>
      <c r="R2051" s="28">
        <v>2025</v>
      </c>
      <c r="S2051" s="31">
        <v>5.9045360193748859</v>
      </c>
      <c r="T2051" s="31">
        <v>0.42145428061485291</v>
      </c>
      <c r="U2051" s="27">
        <v>7</v>
      </c>
    </row>
    <row r="2052" spans="14:21" ht="15" customHeight="1" x14ac:dyDescent="0.25">
      <c r="N2052" s="24">
        <v>2026</v>
      </c>
      <c r="O2052" s="31" t="e">
        <v>#N/A</v>
      </c>
      <c r="P2052" s="32" t="e">
        <v>#N/A</v>
      </c>
      <c r="R2052" s="28">
        <v>2026</v>
      </c>
      <c r="S2052" s="31">
        <v>5.9045360483347018</v>
      </c>
      <c r="T2052" s="31">
        <v>0.42134872078895569</v>
      </c>
      <c r="U2052" s="27">
        <v>7</v>
      </c>
    </row>
    <row r="2053" spans="14:21" ht="15" customHeight="1" x14ac:dyDescent="0.25">
      <c r="N2053" s="24">
        <v>2027</v>
      </c>
      <c r="O2053" s="31" t="e">
        <v>#N/A</v>
      </c>
      <c r="P2053" s="32" t="e">
        <v>#N/A</v>
      </c>
      <c r="R2053" s="28">
        <v>2027</v>
      </c>
      <c r="S2053" s="31">
        <v>5.9068466092398575</v>
      </c>
      <c r="T2053" s="31">
        <v>0.42124316096305847</v>
      </c>
      <c r="U2053" s="27">
        <v>7</v>
      </c>
    </row>
    <row r="2054" spans="14:21" ht="15" customHeight="1" x14ac:dyDescent="0.25">
      <c r="N2054" s="24">
        <v>2028</v>
      </c>
      <c r="O2054" s="31" t="e">
        <v>#N/A</v>
      </c>
      <c r="P2054" s="32" t="e">
        <v>#N/A</v>
      </c>
      <c r="R2054" s="28">
        <v>2028</v>
      </c>
      <c r="S2054" s="31">
        <v>5.9068466191213451</v>
      </c>
      <c r="T2054" s="31">
        <v>0.42113763093948364</v>
      </c>
      <c r="U2054" s="27">
        <v>7</v>
      </c>
    </row>
    <row r="2055" spans="14:21" ht="15" customHeight="1" x14ac:dyDescent="0.25">
      <c r="N2055" s="24">
        <v>2029</v>
      </c>
      <c r="O2055" s="31" t="e">
        <v>#N/A</v>
      </c>
      <c r="P2055" s="32" t="e">
        <v>#N/A</v>
      </c>
      <c r="R2055" s="28">
        <v>2029</v>
      </c>
      <c r="S2055" s="31">
        <v>5.9068466191219988</v>
      </c>
      <c r="T2055" s="31">
        <v>0.4210321307182312</v>
      </c>
      <c r="U2055" s="27">
        <v>7</v>
      </c>
    </row>
    <row r="2056" spans="14:21" ht="15" customHeight="1" x14ac:dyDescent="0.25">
      <c r="N2056" s="24">
        <v>2030</v>
      </c>
      <c r="O2056" s="31" t="e">
        <v>#N/A</v>
      </c>
      <c r="P2056" s="32" t="e">
        <v>#N/A</v>
      </c>
      <c r="R2056" s="28">
        <v>2030</v>
      </c>
      <c r="S2056" s="31">
        <v>5.9068466191225424</v>
      </c>
      <c r="T2056" s="31">
        <v>0.42092663049697876</v>
      </c>
      <c r="U2056" s="27">
        <v>7</v>
      </c>
    </row>
    <row r="2057" spans="14:21" ht="15" customHeight="1" x14ac:dyDescent="0.25">
      <c r="N2057" s="24">
        <v>2031</v>
      </c>
      <c r="O2057" s="31" t="e">
        <v>#N/A</v>
      </c>
      <c r="P2057" s="32" t="e">
        <v>#N/A</v>
      </c>
      <c r="R2057" s="28">
        <v>2031</v>
      </c>
      <c r="S2057" s="31">
        <v>5.9068475062344286</v>
      </c>
      <c r="T2057" s="31">
        <v>0.42082118988037109</v>
      </c>
      <c r="U2057" s="27">
        <v>7</v>
      </c>
    </row>
    <row r="2058" spans="14:21" ht="15" customHeight="1" x14ac:dyDescent="0.25">
      <c r="N2058" s="24">
        <v>2032</v>
      </c>
      <c r="O2058" s="31" t="e">
        <v>#N/A</v>
      </c>
      <c r="P2058" s="32" t="e">
        <v>#N/A</v>
      </c>
      <c r="R2058" s="28">
        <v>2032</v>
      </c>
      <c r="S2058" s="31">
        <v>5.9068475062346844</v>
      </c>
      <c r="T2058" s="31">
        <v>0.42071574926376343</v>
      </c>
      <c r="U2058" s="27">
        <v>7</v>
      </c>
    </row>
    <row r="2059" spans="14:21" ht="15" customHeight="1" x14ac:dyDescent="0.25">
      <c r="N2059" s="24">
        <v>2033</v>
      </c>
      <c r="O2059" s="31" t="e">
        <v>#N/A</v>
      </c>
      <c r="P2059" s="32" t="e">
        <v>#N/A</v>
      </c>
      <c r="R2059" s="28">
        <v>2033</v>
      </c>
      <c r="S2059" s="31">
        <v>5.9068475062346844</v>
      </c>
      <c r="T2059" s="31">
        <v>0.42061036825180054</v>
      </c>
      <c r="U2059" s="27">
        <v>7</v>
      </c>
    </row>
    <row r="2060" spans="14:21" ht="15" customHeight="1" x14ac:dyDescent="0.25">
      <c r="N2060" s="24">
        <v>2034</v>
      </c>
      <c r="O2060" s="31" t="e">
        <v>#N/A</v>
      </c>
      <c r="P2060" s="32" t="e">
        <v>#N/A</v>
      </c>
      <c r="R2060" s="28">
        <v>2034</v>
      </c>
      <c r="S2060" s="31">
        <v>5.9068494061738273</v>
      </c>
      <c r="T2060" s="31">
        <v>0.42050498723983765</v>
      </c>
      <c r="U2060" s="27">
        <v>7</v>
      </c>
    </row>
    <row r="2061" spans="14:21" ht="15" customHeight="1" x14ac:dyDescent="0.25">
      <c r="N2061" s="24">
        <v>2035</v>
      </c>
      <c r="O2061" s="31" t="e">
        <v>#N/A</v>
      </c>
      <c r="P2061" s="32" t="e">
        <v>#N/A</v>
      </c>
      <c r="R2061" s="28">
        <v>2035</v>
      </c>
      <c r="S2061" s="31">
        <v>5.9068494292443567</v>
      </c>
      <c r="T2061" s="31">
        <v>0.42039963603019714</v>
      </c>
      <c r="U2061" s="27">
        <v>7</v>
      </c>
    </row>
    <row r="2062" spans="14:21" ht="15" customHeight="1" x14ac:dyDescent="0.25">
      <c r="N2062" s="24">
        <v>2036</v>
      </c>
      <c r="O2062" s="31" t="e">
        <v>#N/A</v>
      </c>
      <c r="P2062" s="32" t="e">
        <v>#N/A</v>
      </c>
      <c r="R2062" s="28">
        <v>2036</v>
      </c>
      <c r="S2062" s="31">
        <v>5.907197097254806</v>
      </c>
      <c r="T2062" s="31">
        <v>0.42029431462287903</v>
      </c>
      <c r="U2062" s="27">
        <v>7</v>
      </c>
    </row>
    <row r="2063" spans="14:21" ht="15" customHeight="1" x14ac:dyDescent="0.25">
      <c r="N2063" s="24">
        <v>2037</v>
      </c>
      <c r="O2063" s="31" t="e">
        <v>#N/A</v>
      </c>
      <c r="P2063" s="32" t="e">
        <v>#N/A</v>
      </c>
      <c r="R2063" s="28">
        <v>2037</v>
      </c>
      <c r="S2063" s="31">
        <v>5.9071971029739965</v>
      </c>
      <c r="T2063" s="31">
        <v>0.4201890230178833</v>
      </c>
      <c r="U2063" s="27">
        <v>7</v>
      </c>
    </row>
    <row r="2064" spans="14:21" ht="15" customHeight="1" x14ac:dyDescent="0.25">
      <c r="N2064" s="24">
        <v>2038</v>
      </c>
      <c r="O2064" s="31" t="e">
        <v>#N/A</v>
      </c>
      <c r="P2064" s="32" t="e">
        <v>#N/A</v>
      </c>
      <c r="R2064" s="28">
        <v>2038</v>
      </c>
      <c r="S2064" s="31">
        <v>5.9072020383281325</v>
      </c>
      <c r="T2064" s="31">
        <v>0.42008376121520996</v>
      </c>
      <c r="U2064" s="27">
        <v>7</v>
      </c>
    </row>
    <row r="2065" spans="14:21" ht="15" customHeight="1" x14ac:dyDescent="0.25">
      <c r="N2065" s="24">
        <v>2039</v>
      </c>
      <c r="O2065" s="31" t="e">
        <v>#N/A</v>
      </c>
      <c r="P2065" s="32" t="e">
        <v>#N/A</v>
      </c>
      <c r="R2065" s="28">
        <v>2039</v>
      </c>
      <c r="S2065" s="31">
        <v>5.9077725242143417</v>
      </c>
      <c r="T2065" s="31">
        <v>0.41997852921485901</v>
      </c>
      <c r="U2065" s="27">
        <v>7</v>
      </c>
    </row>
    <row r="2066" spans="14:21" ht="15" customHeight="1" x14ac:dyDescent="0.25">
      <c r="N2066" s="24">
        <v>2040</v>
      </c>
      <c r="O2066" s="31" t="e">
        <v>#N/A</v>
      </c>
      <c r="P2066" s="32" t="e">
        <v>#N/A</v>
      </c>
      <c r="R2066" s="28">
        <v>2040</v>
      </c>
      <c r="S2066" s="31">
        <v>5.9077725245764166</v>
      </c>
      <c r="T2066" s="31">
        <v>0.41987332701683044</v>
      </c>
      <c r="U2066" s="27">
        <v>7</v>
      </c>
    </row>
    <row r="2067" spans="14:21" ht="15" customHeight="1" x14ac:dyDescent="0.25">
      <c r="N2067" s="24">
        <v>2041</v>
      </c>
      <c r="O2067" s="31" t="e">
        <v>#N/A</v>
      </c>
      <c r="P2067" s="32" t="e">
        <v>#N/A</v>
      </c>
      <c r="R2067" s="28">
        <v>2041</v>
      </c>
      <c r="S2067" s="31">
        <v>5.9077726503153913</v>
      </c>
      <c r="T2067" s="31">
        <v>0.41976812481880188</v>
      </c>
      <c r="U2067" s="27">
        <v>7</v>
      </c>
    </row>
    <row r="2068" spans="14:21" ht="15" customHeight="1" x14ac:dyDescent="0.25">
      <c r="N2068" s="24">
        <v>2042</v>
      </c>
      <c r="O2068" s="31" t="e">
        <v>#N/A</v>
      </c>
      <c r="P2068" s="32" t="e">
        <v>#N/A</v>
      </c>
      <c r="R2068" s="28">
        <v>2042</v>
      </c>
      <c r="S2068" s="31">
        <v>5.9077726503154206</v>
      </c>
      <c r="T2068" s="31">
        <v>0.41966298222541809</v>
      </c>
      <c r="U2068" s="27">
        <v>7</v>
      </c>
    </row>
    <row r="2069" spans="14:21" ht="15" customHeight="1" x14ac:dyDescent="0.25">
      <c r="N2069" s="24">
        <v>2043</v>
      </c>
      <c r="O2069" s="31" t="e">
        <v>#N/A</v>
      </c>
      <c r="P2069" s="32" t="e">
        <v>#N/A</v>
      </c>
      <c r="R2069" s="28">
        <v>2043</v>
      </c>
      <c r="S2069" s="31">
        <v>5.9077727216122069</v>
      </c>
      <c r="T2069" s="31">
        <v>0.4195578396320343</v>
      </c>
      <c r="U2069" s="27">
        <v>7</v>
      </c>
    </row>
    <row r="2070" spans="14:21" ht="15" customHeight="1" x14ac:dyDescent="0.25">
      <c r="N2070" s="24">
        <v>2044</v>
      </c>
      <c r="O2070" s="31" t="e">
        <v>#N/A</v>
      </c>
      <c r="P2070" s="32" t="e">
        <v>#N/A</v>
      </c>
      <c r="R2070" s="28">
        <v>2044</v>
      </c>
      <c r="S2070" s="31">
        <v>5.9077820048642034</v>
      </c>
      <c r="T2070" s="31">
        <v>0.4194527268409729</v>
      </c>
      <c r="U2070" s="27">
        <v>7</v>
      </c>
    </row>
    <row r="2071" spans="14:21" ht="15" customHeight="1" x14ac:dyDescent="0.25">
      <c r="N2071" s="24">
        <v>2045</v>
      </c>
      <c r="O2071" s="31" t="e">
        <v>#N/A</v>
      </c>
      <c r="P2071" s="32" t="e">
        <v>#N/A</v>
      </c>
      <c r="R2071" s="28">
        <v>2045</v>
      </c>
      <c r="S2071" s="31">
        <v>5.9082481400785181</v>
      </c>
      <c r="T2071" s="31">
        <v>0.41934764385223389</v>
      </c>
      <c r="U2071" s="27">
        <v>7</v>
      </c>
    </row>
    <row r="2072" spans="14:21" ht="15" customHeight="1" x14ac:dyDescent="0.25">
      <c r="N2072" s="24">
        <v>2046</v>
      </c>
      <c r="O2072" s="31" t="e">
        <v>#N/A</v>
      </c>
      <c r="P2072" s="32" t="e">
        <v>#N/A</v>
      </c>
      <c r="R2072" s="28">
        <v>2046</v>
      </c>
      <c r="S2072" s="31">
        <v>5.9082481496531587</v>
      </c>
      <c r="T2072" s="31">
        <v>0.41924259066581726</v>
      </c>
      <c r="U2072" s="27">
        <v>7</v>
      </c>
    </row>
    <row r="2073" spans="14:21" ht="15" customHeight="1" x14ac:dyDescent="0.25">
      <c r="N2073" s="24">
        <v>2047</v>
      </c>
      <c r="O2073" s="31" t="e">
        <v>#N/A</v>
      </c>
      <c r="P2073" s="32" t="e">
        <v>#N/A</v>
      </c>
      <c r="R2073" s="28">
        <v>2047</v>
      </c>
      <c r="S2073" s="31">
        <v>5.9082481496531596</v>
      </c>
      <c r="T2073" s="31">
        <v>0.41913756728172302</v>
      </c>
      <c r="U2073" s="27">
        <v>7</v>
      </c>
    </row>
    <row r="2074" spans="14:21" ht="15" customHeight="1" x14ac:dyDescent="0.25">
      <c r="N2074" s="24">
        <v>2048</v>
      </c>
      <c r="O2074" s="31" t="e">
        <v>#N/A</v>
      </c>
      <c r="P2074" s="32" t="e">
        <v>#N/A</v>
      </c>
      <c r="R2074" s="28">
        <v>2048</v>
      </c>
      <c r="S2074" s="31">
        <v>5.908253537116873</v>
      </c>
      <c r="T2074" s="31">
        <v>0.41903254389762878</v>
      </c>
      <c r="U2074" s="27">
        <v>7</v>
      </c>
    </row>
    <row r="2075" spans="14:21" ht="15" customHeight="1" x14ac:dyDescent="0.25">
      <c r="N2075" s="24">
        <v>2049</v>
      </c>
      <c r="O2075" s="31" t="e">
        <v>#N/A</v>
      </c>
      <c r="P2075" s="32" t="e">
        <v>#N/A</v>
      </c>
      <c r="R2075" s="28">
        <v>2049</v>
      </c>
      <c r="S2075" s="31">
        <v>5.9082573247327375</v>
      </c>
      <c r="T2075" s="31">
        <v>0.41892758011817932</v>
      </c>
      <c r="U2075" s="27">
        <v>7</v>
      </c>
    </row>
    <row r="2076" spans="14:21" ht="15" customHeight="1" x14ac:dyDescent="0.25">
      <c r="N2076" s="24">
        <v>2050</v>
      </c>
      <c r="O2076" s="31" t="e">
        <v>#N/A</v>
      </c>
      <c r="P2076" s="32" t="e">
        <v>#N/A</v>
      </c>
      <c r="R2076" s="28">
        <v>2050</v>
      </c>
      <c r="S2076" s="31">
        <v>5.9082783099712186</v>
      </c>
      <c r="T2076" s="31">
        <v>0.41882261633872986</v>
      </c>
      <c r="U2076" s="27">
        <v>7</v>
      </c>
    </row>
    <row r="2077" spans="14:21" ht="15" customHeight="1" x14ac:dyDescent="0.25">
      <c r="N2077" s="24">
        <v>2051</v>
      </c>
      <c r="O2077" s="31" t="e">
        <v>#N/A</v>
      </c>
      <c r="P2077" s="32" t="e">
        <v>#N/A</v>
      </c>
      <c r="R2077" s="28">
        <v>2051</v>
      </c>
      <c r="S2077" s="31">
        <v>5.9096381812886136</v>
      </c>
      <c r="T2077" s="31">
        <v>0.41871771216392517</v>
      </c>
      <c r="U2077" s="27">
        <v>7</v>
      </c>
    </row>
    <row r="2078" spans="14:21" ht="15" customHeight="1" x14ac:dyDescent="0.25">
      <c r="N2078" s="24">
        <v>2052</v>
      </c>
      <c r="O2078" s="31" t="e">
        <v>#N/A</v>
      </c>
      <c r="P2078" s="32" t="e">
        <v>#N/A</v>
      </c>
      <c r="R2078" s="28">
        <v>2052</v>
      </c>
      <c r="S2078" s="31">
        <v>5.9096603870462188</v>
      </c>
      <c r="T2078" s="31">
        <v>0.41861280798912048</v>
      </c>
      <c r="U2078" s="27">
        <v>7</v>
      </c>
    </row>
    <row r="2079" spans="14:21" ht="15" customHeight="1" x14ac:dyDescent="0.25">
      <c r="N2079" s="24">
        <v>2053</v>
      </c>
      <c r="O2079" s="31" t="e">
        <v>#N/A</v>
      </c>
      <c r="P2079" s="32" t="e">
        <v>#N/A</v>
      </c>
      <c r="R2079" s="28">
        <v>2053</v>
      </c>
      <c r="S2079" s="31">
        <v>5.9097871834411126</v>
      </c>
      <c r="T2079" s="31">
        <v>0.41850793361663818</v>
      </c>
      <c r="U2079" s="27">
        <v>7</v>
      </c>
    </row>
    <row r="2080" spans="14:21" ht="15" customHeight="1" x14ac:dyDescent="0.25">
      <c r="N2080" s="24">
        <v>2054</v>
      </c>
      <c r="O2080" s="31" t="e">
        <v>#N/A</v>
      </c>
      <c r="P2080" s="32" t="e">
        <v>#N/A</v>
      </c>
      <c r="R2080" s="28">
        <v>2054</v>
      </c>
      <c r="S2080" s="31">
        <v>5.9097873831379832</v>
      </c>
      <c r="T2080" s="31">
        <v>0.41840308904647827</v>
      </c>
      <c r="U2080" s="27">
        <v>7</v>
      </c>
    </row>
    <row r="2081" spans="14:21" ht="15" customHeight="1" x14ac:dyDescent="0.25">
      <c r="N2081" s="24">
        <v>2055</v>
      </c>
      <c r="O2081" s="31" t="e">
        <v>#N/A</v>
      </c>
      <c r="P2081" s="32" t="e">
        <v>#N/A</v>
      </c>
      <c r="R2081" s="28">
        <v>2055</v>
      </c>
      <c r="S2081" s="31">
        <v>5.909787383138096</v>
      </c>
      <c r="T2081" s="31">
        <v>0.41829827427864075</v>
      </c>
      <c r="U2081" s="27">
        <v>7</v>
      </c>
    </row>
    <row r="2082" spans="14:21" ht="15" customHeight="1" x14ac:dyDescent="0.25">
      <c r="N2082" s="24">
        <v>2056</v>
      </c>
      <c r="O2082" s="31" t="e">
        <v>#N/A</v>
      </c>
      <c r="P2082" s="32" t="e">
        <v>#N/A</v>
      </c>
      <c r="R2082" s="28">
        <v>2056</v>
      </c>
      <c r="S2082" s="31">
        <v>5.9105823044066623</v>
      </c>
      <c r="T2082" s="31">
        <v>0.41819348931312561</v>
      </c>
      <c r="U2082" s="27">
        <v>7</v>
      </c>
    </row>
    <row r="2083" spans="14:21" ht="15" customHeight="1" x14ac:dyDescent="0.25">
      <c r="N2083" s="24">
        <v>2057</v>
      </c>
      <c r="O2083" s="31" t="e">
        <v>#N/A</v>
      </c>
      <c r="P2083" s="32" t="e">
        <v>#N/A</v>
      </c>
      <c r="R2083" s="28">
        <v>2057</v>
      </c>
      <c r="S2083" s="31">
        <v>5.9105824205229398</v>
      </c>
      <c r="T2083" s="31">
        <v>0.41808870434761047</v>
      </c>
      <c r="U2083" s="27">
        <v>7</v>
      </c>
    </row>
    <row r="2084" spans="14:21" ht="15" customHeight="1" x14ac:dyDescent="0.25">
      <c r="N2084" s="24">
        <v>2058</v>
      </c>
      <c r="O2084" s="31" t="e">
        <v>#N/A</v>
      </c>
      <c r="P2084" s="32" t="e">
        <v>#N/A</v>
      </c>
      <c r="R2084" s="28">
        <v>2058</v>
      </c>
      <c r="S2084" s="31">
        <v>5.9105826530694472</v>
      </c>
      <c r="T2084" s="31">
        <v>0.41798397898674011</v>
      </c>
      <c r="U2084" s="27">
        <v>7</v>
      </c>
    </row>
    <row r="2085" spans="14:21" ht="15" customHeight="1" x14ac:dyDescent="0.25">
      <c r="N2085" s="24">
        <v>2059</v>
      </c>
      <c r="O2085" s="31" t="e">
        <v>#N/A</v>
      </c>
      <c r="P2085" s="32" t="e">
        <v>#N/A</v>
      </c>
      <c r="R2085" s="28">
        <v>2059</v>
      </c>
      <c r="S2085" s="31">
        <v>5.9105854998825471</v>
      </c>
      <c r="T2085" s="31">
        <v>0.41787925362586975</v>
      </c>
      <c r="U2085" s="27">
        <v>7</v>
      </c>
    </row>
    <row r="2086" spans="14:21" ht="15" customHeight="1" x14ac:dyDescent="0.25">
      <c r="N2086" s="24">
        <v>2060</v>
      </c>
      <c r="O2086" s="31" t="e">
        <v>#N/A</v>
      </c>
      <c r="P2086" s="32" t="e">
        <v>#N/A</v>
      </c>
      <c r="R2086" s="28">
        <v>2060</v>
      </c>
      <c r="S2086" s="31">
        <v>5.910597663530111</v>
      </c>
      <c r="T2086" s="31">
        <v>0.41777458786964417</v>
      </c>
      <c r="U2086" s="27">
        <v>7</v>
      </c>
    </row>
    <row r="2087" spans="14:21" ht="15" customHeight="1" x14ac:dyDescent="0.25">
      <c r="N2087" s="24">
        <v>2061</v>
      </c>
      <c r="O2087" s="31" t="e">
        <v>#N/A</v>
      </c>
      <c r="P2087" s="32" t="e">
        <v>#N/A</v>
      </c>
      <c r="R2087" s="28">
        <v>2061</v>
      </c>
      <c r="S2087" s="31">
        <v>5.9105976668331728</v>
      </c>
      <c r="T2087" s="31">
        <v>0.41766992211341858</v>
      </c>
      <c r="U2087" s="27">
        <v>7</v>
      </c>
    </row>
    <row r="2088" spans="14:21" ht="15" customHeight="1" x14ac:dyDescent="0.25">
      <c r="N2088" s="24">
        <v>2062</v>
      </c>
      <c r="O2088" s="31" t="e">
        <v>#N/A</v>
      </c>
      <c r="P2088" s="32" t="e">
        <v>#N/A</v>
      </c>
      <c r="R2088" s="28">
        <v>2062</v>
      </c>
      <c r="S2088" s="31">
        <v>5.9105977394747429</v>
      </c>
      <c r="T2088" s="31">
        <v>0.41756528615951538</v>
      </c>
      <c r="U2088" s="27">
        <v>7</v>
      </c>
    </row>
    <row r="2089" spans="14:21" ht="15" customHeight="1" x14ac:dyDescent="0.25">
      <c r="N2089" s="24">
        <v>2063</v>
      </c>
      <c r="O2089" s="31" t="e">
        <v>#N/A</v>
      </c>
      <c r="P2089" s="32" t="e">
        <v>#N/A</v>
      </c>
      <c r="R2089" s="28">
        <v>2063</v>
      </c>
      <c r="S2089" s="31">
        <v>5.9105977560675402</v>
      </c>
      <c r="T2089" s="31">
        <v>0.41746068000793457</v>
      </c>
      <c r="U2089" s="27">
        <v>7</v>
      </c>
    </row>
    <row r="2090" spans="14:21" ht="15" customHeight="1" x14ac:dyDescent="0.25">
      <c r="N2090" s="24">
        <v>2064</v>
      </c>
      <c r="O2090" s="31" t="e">
        <v>#N/A</v>
      </c>
      <c r="P2090" s="32" t="e">
        <v>#N/A</v>
      </c>
      <c r="R2090" s="28">
        <v>2064</v>
      </c>
      <c r="S2090" s="31">
        <v>5.9106048298107119</v>
      </c>
      <c r="T2090" s="31">
        <v>0.41735607385635376</v>
      </c>
      <c r="U2090" s="27">
        <v>7</v>
      </c>
    </row>
    <row r="2091" spans="14:21" ht="15" customHeight="1" x14ac:dyDescent="0.25">
      <c r="N2091" s="24">
        <v>2065</v>
      </c>
      <c r="O2091" s="31" t="e">
        <v>#N/A</v>
      </c>
      <c r="P2091" s="32" t="e">
        <v>#N/A</v>
      </c>
      <c r="R2091" s="28">
        <v>2065</v>
      </c>
      <c r="S2091" s="31">
        <v>5.9106053405048247</v>
      </c>
      <c r="T2091" s="31">
        <v>0.41725152730941772</v>
      </c>
      <c r="U2091" s="27">
        <v>7</v>
      </c>
    </row>
    <row r="2092" spans="14:21" ht="15" customHeight="1" x14ac:dyDescent="0.25">
      <c r="N2092" s="24">
        <v>2066</v>
      </c>
      <c r="O2092" s="31" t="e">
        <v>#N/A</v>
      </c>
      <c r="P2092" s="32" t="e">
        <v>#N/A</v>
      </c>
      <c r="R2092" s="28">
        <v>2066</v>
      </c>
      <c r="S2092" s="31">
        <v>5.9106053405051986</v>
      </c>
      <c r="T2092" s="31">
        <v>0.41714701056480408</v>
      </c>
      <c r="U2092" s="27">
        <v>7</v>
      </c>
    </row>
    <row r="2093" spans="14:21" ht="15" customHeight="1" x14ac:dyDescent="0.25">
      <c r="N2093" s="24">
        <v>2067</v>
      </c>
      <c r="O2093" s="31" t="e">
        <v>#N/A</v>
      </c>
      <c r="P2093" s="32" t="e">
        <v>#N/A</v>
      </c>
      <c r="R2093" s="28">
        <v>2067</v>
      </c>
      <c r="S2093" s="31">
        <v>5.9106053405054171</v>
      </c>
      <c r="T2093" s="31">
        <v>0.41704249382019043</v>
      </c>
      <c r="U2093" s="27">
        <v>7</v>
      </c>
    </row>
    <row r="2094" spans="14:21" ht="15" customHeight="1" x14ac:dyDescent="0.25">
      <c r="N2094" s="24">
        <v>2068</v>
      </c>
      <c r="O2094" s="31" t="e">
        <v>#N/A</v>
      </c>
      <c r="P2094" s="32" t="e">
        <v>#N/A</v>
      </c>
      <c r="R2094" s="28">
        <v>2068</v>
      </c>
      <c r="S2094" s="31">
        <v>5.9106053405055645</v>
      </c>
      <c r="T2094" s="31">
        <v>0.41693800687789917</v>
      </c>
      <c r="U2094" s="27">
        <v>7</v>
      </c>
    </row>
    <row r="2095" spans="14:21" ht="15" customHeight="1" x14ac:dyDescent="0.25">
      <c r="N2095" s="24">
        <v>2069</v>
      </c>
      <c r="O2095" s="31" t="e">
        <v>#N/A</v>
      </c>
      <c r="P2095" s="32" t="e">
        <v>#N/A</v>
      </c>
      <c r="R2095" s="28">
        <v>2069</v>
      </c>
      <c r="S2095" s="31">
        <v>5.9106611237117033</v>
      </c>
      <c r="T2095" s="31">
        <v>0.4168335497379303</v>
      </c>
      <c r="U2095" s="27">
        <v>7</v>
      </c>
    </row>
    <row r="2096" spans="14:21" ht="15" customHeight="1" x14ac:dyDescent="0.25">
      <c r="N2096" s="24">
        <v>2070</v>
      </c>
      <c r="O2096" s="31" t="e">
        <v>#N/A</v>
      </c>
      <c r="P2096" s="32" t="e">
        <v>#N/A</v>
      </c>
      <c r="R2096" s="28">
        <v>2070</v>
      </c>
      <c r="S2096" s="31">
        <v>5.9106635683350568</v>
      </c>
      <c r="T2096" s="31">
        <v>0.4167291522026062</v>
      </c>
      <c r="U2096" s="27">
        <v>7</v>
      </c>
    </row>
    <row r="2097" spans="14:21" ht="15" customHeight="1" x14ac:dyDescent="0.25">
      <c r="N2097" s="24">
        <v>2071</v>
      </c>
      <c r="O2097" s="31" t="e">
        <v>#N/A</v>
      </c>
      <c r="P2097" s="32" t="e">
        <v>#N/A</v>
      </c>
      <c r="R2097" s="28">
        <v>2071</v>
      </c>
      <c r="S2097" s="31">
        <v>5.9106636237362808</v>
      </c>
      <c r="T2097" s="31">
        <v>0.41662472486495972</v>
      </c>
      <c r="U2097" s="27">
        <v>7</v>
      </c>
    </row>
    <row r="2098" spans="14:21" ht="15" customHeight="1" x14ac:dyDescent="0.25">
      <c r="N2098" s="24">
        <v>2072</v>
      </c>
      <c r="O2098" s="31" t="e">
        <v>#N/A</v>
      </c>
      <c r="P2098" s="32" t="e">
        <v>#N/A</v>
      </c>
      <c r="R2098" s="28">
        <v>2072</v>
      </c>
      <c r="S2098" s="31">
        <v>5.9109929436912285</v>
      </c>
      <c r="T2098" s="31">
        <v>0.41652035713195801</v>
      </c>
      <c r="U2098" s="27">
        <v>7</v>
      </c>
    </row>
    <row r="2099" spans="14:21" ht="15" customHeight="1" x14ac:dyDescent="0.25">
      <c r="N2099" s="24">
        <v>2073</v>
      </c>
      <c r="O2099" s="31" t="e">
        <v>#N/A</v>
      </c>
      <c r="P2099" s="32" t="e">
        <v>#N/A</v>
      </c>
      <c r="R2099" s="28">
        <v>2073</v>
      </c>
      <c r="S2099" s="31">
        <v>5.9109929806702359</v>
      </c>
      <c r="T2099" s="31">
        <v>0.41641601920127869</v>
      </c>
      <c r="U2099" s="27">
        <v>7</v>
      </c>
    </row>
    <row r="2100" spans="14:21" ht="15" customHeight="1" x14ac:dyDescent="0.25">
      <c r="N2100" s="24">
        <v>2074</v>
      </c>
      <c r="O2100" s="31" t="e">
        <v>#N/A</v>
      </c>
      <c r="P2100" s="32" t="e">
        <v>#N/A</v>
      </c>
      <c r="R2100" s="28">
        <v>2074</v>
      </c>
      <c r="S2100" s="31">
        <v>5.911036988145848</v>
      </c>
      <c r="T2100" s="31">
        <v>0.41631171107292175</v>
      </c>
      <c r="U2100" s="27">
        <v>7</v>
      </c>
    </row>
    <row r="2101" spans="14:21" ht="15" customHeight="1" x14ac:dyDescent="0.25">
      <c r="N2101" s="24">
        <v>2075</v>
      </c>
      <c r="O2101" s="31" t="e">
        <v>#N/A</v>
      </c>
      <c r="P2101" s="32" t="e">
        <v>#N/A</v>
      </c>
      <c r="R2101" s="28">
        <v>2075</v>
      </c>
      <c r="S2101" s="31">
        <v>5.9114987808699189</v>
      </c>
      <c r="T2101" s="31">
        <v>0.41620740294456482</v>
      </c>
      <c r="U2101" s="27">
        <v>7</v>
      </c>
    </row>
    <row r="2102" spans="14:21" ht="15" customHeight="1" x14ac:dyDescent="0.25">
      <c r="N2102" s="24">
        <v>2076</v>
      </c>
      <c r="O2102" s="31" t="e">
        <v>#N/A</v>
      </c>
      <c r="P2102" s="32" t="e">
        <v>#N/A</v>
      </c>
      <c r="R2102" s="28">
        <v>2076</v>
      </c>
      <c r="S2102" s="31">
        <v>5.9114987808699206</v>
      </c>
      <c r="T2102" s="31">
        <v>0.41610312461853027</v>
      </c>
      <c r="U2102" s="27">
        <v>7</v>
      </c>
    </row>
    <row r="2103" spans="14:21" ht="15" customHeight="1" x14ac:dyDescent="0.25">
      <c r="N2103" s="24">
        <v>2077</v>
      </c>
      <c r="O2103" s="31" t="e">
        <v>#N/A</v>
      </c>
      <c r="P2103" s="32" t="e">
        <v>#N/A</v>
      </c>
      <c r="R2103" s="28">
        <v>2077</v>
      </c>
      <c r="S2103" s="31">
        <v>5.9114987864301458</v>
      </c>
      <c r="T2103" s="31">
        <v>0.41599887609481812</v>
      </c>
      <c r="U2103" s="27">
        <v>7</v>
      </c>
    </row>
    <row r="2104" spans="14:21" ht="15" customHeight="1" x14ac:dyDescent="0.25">
      <c r="N2104" s="24">
        <v>2078</v>
      </c>
      <c r="O2104" s="31" t="e">
        <v>#N/A</v>
      </c>
      <c r="P2104" s="32" t="e">
        <v>#N/A</v>
      </c>
      <c r="R2104" s="28">
        <v>2078</v>
      </c>
      <c r="S2104" s="31">
        <v>5.9115018946633962</v>
      </c>
      <c r="T2104" s="31">
        <v>0.41589468717575073</v>
      </c>
      <c r="U2104" s="27">
        <v>7</v>
      </c>
    </row>
    <row r="2105" spans="14:21" ht="15" customHeight="1" x14ac:dyDescent="0.25">
      <c r="N2105" s="24">
        <v>2079</v>
      </c>
      <c r="O2105" s="31" t="e">
        <v>#N/A</v>
      </c>
      <c r="P2105" s="32" t="e">
        <v>#N/A</v>
      </c>
      <c r="R2105" s="28">
        <v>2079</v>
      </c>
      <c r="S2105" s="31">
        <v>5.9120587520438015</v>
      </c>
      <c r="T2105" s="31">
        <v>0.41579049825668335</v>
      </c>
      <c r="U2105" s="27">
        <v>7</v>
      </c>
    </row>
    <row r="2106" spans="14:21" ht="15" customHeight="1" x14ac:dyDescent="0.25">
      <c r="N2106" s="24">
        <v>2080</v>
      </c>
      <c r="O2106" s="31" t="e">
        <v>#N/A</v>
      </c>
      <c r="P2106" s="32" t="e">
        <v>#N/A</v>
      </c>
      <c r="R2106" s="28">
        <v>2080</v>
      </c>
      <c r="S2106" s="31">
        <v>5.9120588703818973</v>
      </c>
      <c r="T2106" s="31">
        <v>0.41568630933761597</v>
      </c>
      <c r="U2106" s="27">
        <v>7</v>
      </c>
    </row>
    <row r="2107" spans="14:21" ht="15" customHeight="1" x14ac:dyDescent="0.25">
      <c r="N2107" s="24">
        <v>2081</v>
      </c>
      <c r="O2107" s="31" t="e">
        <v>#N/A</v>
      </c>
      <c r="P2107" s="32" t="e">
        <v>#N/A</v>
      </c>
      <c r="R2107" s="28">
        <v>2081</v>
      </c>
      <c r="S2107" s="31">
        <v>5.9120588704326895</v>
      </c>
      <c r="T2107" s="31">
        <v>0.41558218002319336</v>
      </c>
      <c r="U2107" s="27">
        <v>7</v>
      </c>
    </row>
    <row r="2108" spans="14:21" ht="15" customHeight="1" x14ac:dyDescent="0.25">
      <c r="N2108" s="24">
        <v>2082</v>
      </c>
      <c r="O2108" s="31" t="e">
        <v>#N/A</v>
      </c>
      <c r="P2108" s="32" t="e">
        <v>#N/A</v>
      </c>
      <c r="R2108" s="28">
        <v>2082</v>
      </c>
      <c r="S2108" s="31">
        <v>5.9120588704327073</v>
      </c>
      <c r="T2108" s="31">
        <v>0.41547808051109314</v>
      </c>
      <c r="U2108" s="27">
        <v>7</v>
      </c>
    </row>
    <row r="2109" spans="14:21" ht="15" customHeight="1" x14ac:dyDescent="0.25">
      <c r="N2109" s="24">
        <v>2083</v>
      </c>
      <c r="O2109" s="31" t="e">
        <v>#N/A</v>
      </c>
      <c r="P2109" s="32" t="e">
        <v>#N/A</v>
      </c>
      <c r="R2109" s="28">
        <v>2083</v>
      </c>
      <c r="S2109" s="31">
        <v>5.9120622181977334</v>
      </c>
      <c r="T2109" s="31">
        <v>0.41537398099899292</v>
      </c>
      <c r="U2109" s="27">
        <v>7</v>
      </c>
    </row>
    <row r="2110" spans="14:21" ht="15" customHeight="1" x14ac:dyDescent="0.25">
      <c r="N2110" s="24">
        <v>2084</v>
      </c>
      <c r="O2110" s="31" t="e">
        <v>#N/A</v>
      </c>
      <c r="P2110" s="32" t="e">
        <v>#N/A</v>
      </c>
      <c r="R2110" s="28">
        <v>2084</v>
      </c>
      <c r="S2110" s="31">
        <v>5.9120998760925065</v>
      </c>
      <c r="T2110" s="31">
        <v>0.41526991128921509</v>
      </c>
      <c r="U2110" s="27">
        <v>7</v>
      </c>
    </row>
    <row r="2111" spans="14:21" ht="15" customHeight="1" x14ac:dyDescent="0.25">
      <c r="N2111" s="24">
        <v>2085</v>
      </c>
      <c r="O2111" s="31" t="e">
        <v>#N/A</v>
      </c>
      <c r="P2111" s="32" t="e">
        <v>#N/A</v>
      </c>
      <c r="R2111" s="28">
        <v>2085</v>
      </c>
      <c r="S2111" s="31">
        <v>5.913046616727188</v>
      </c>
      <c r="T2111" s="31">
        <v>0.41516590118408203</v>
      </c>
      <c r="U2111" s="27">
        <v>7</v>
      </c>
    </row>
    <row r="2112" spans="14:21" ht="15" customHeight="1" x14ac:dyDescent="0.25">
      <c r="N2112" s="24">
        <v>2086</v>
      </c>
      <c r="O2112" s="31" t="e">
        <v>#N/A</v>
      </c>
      <c r="P2112" s="32" t="e">
        <v>#N/A</v>
      </c>
      <c r="R2112" s="28">
        <v>2086</v>
      </c>
      <c r="S2112" s="31">
        <v>5.913046616756831</v>
      </c>
      <c r="T2112" s="31">
        <v>0.41506189107894897</v>
      </c>
      <c r="U2112" s="27">
        <v>7</v>
      </c>
    </row>
    <row r="2113" spans="14:21" ht="15" customHeight="1" x14ac:dyDescent="0.25">
      <c r="N2113" s="24">
        <v>2087</v>
      </c>
      <c r="O2113" s="31" t="e">
        <v>#N/A</v>
      </c>
      <c r="P2113" s="32" t="e">
        <v>#N/A</v>
      </c>
      <c r="R2113" s="28">
        <v>2087</v>
      </c>
      <c r="S2113" s="31">
        <v>5.9130466200203262</v>
      </c>
      <c r="T2113" s="31">
        <v>0.41495791077613831</v>
      </c>
      <c r="U2113" s="27">
        <v>7</v>
      </c>
    </row>
    <row r="2114" spans="14:21" ht="15" customHeight="1" x14ac:dyDescent="0.25">
      <c r="N2114" s="24">
        <v>2088</v>
      </c>
      <c r="O2114" s="31" t="e">
        <v>#N/A</v>
      </c>
      <c r="P2114" s="32" t="e">
        <v>#N/A</v>
      </c>
      <c r="R2114" s="28">
        <v>2088</v>
      </c>
      <c r="S2114" s="31">
        <v>5.91339261937323</v>
      </c>
      <c r="T2114" s="31">
        <v>0.41485393047332764</v>
      </c>
      <c r="U2114" s="27">
        <v>7</v>
      </c>
    </row>
    <row r="2115" spans="14:21" ht="15" customHeight="1" x14ac:dyDescent="0.25">
      <c r="N2115" s="24">
        <v>2089</v>
      </c>
      <c r="O2115" s="31" t="e">
        <v>#N/A</v>
      </c>
      <c r="P2115" s="32" t="e">
        <v>#N/A</v>
      </c>
      <c r="R2115" s="28">
        <v>2089</v>
      </c>
      <c r="S2115" s="31">
        <v>5.9133926193732291</v>
      </c>
      <c r="T2115" s="31">
        <v>0.41475000977516174</v>
      </c>
      <c r="U2115" s="27">
        <v>7</v>
      </c>
    </row>
    <row r="2116" spans="14:21" ht="15" customHeight="1" x14ac:dyDescent="0.25">
      <c r="N2116" s="24">
        <v>2090</v>
      </c>
      <c r="O2116" s="31" t="e">
        <v>#N/A</v>
      </c>
      <c r="P2116" s="32" t="e">
        <v>#N/A</v>
      </c>
      <c r="R2116" s="28">
        <v>2090</v>
      </c>
      <c r="S2116" s="31">
        <v>5.9136696750453455</v>
      </c>
      <c r="T2116" s="31">
        <v>0.41464611887931824</v>
      </c>
      <c r="U2116" s="27">
        <v>7</v>
      </c>
    </row>
    <row r="2117" spans="14:21" ht="15" customHeight="1" x14ac:dyDescent="0.25">
      <c r="N2117" s="24">
        <v>2091</v>
      </c>
      <c r="O2117" s="31" t="e">
        <v>#N/A</v>
      </c>
      <c r="P2117" s="32" t="e">
        <v>#N/A</v>
      </c>
      <c r="R2117" s="28">
        <v>2091</v>
      </c>
      <c r="S2117" s="31">
        <v>5.9139366043191766</v>
      </c>
      <c r="T2117" s="31">
        <v>0.41454222798347473</v>
      </c>
      <c r="U2117" s="27">
        <v>7</v>
      </c>
    </row>
    <row r="2118" spans="14:21" ht="15" customHeight="1" x14ac:dyDescent="0.25">
      <c r="N2118" s="24">
        <v>2092</v>
      </c>
      <c r="O2118" s="31" t="e">
        <v>#N/A</v>
      </c>
      <c r="P2118" s="32" t="e">
        <v>#N/A</v>
      </c>
      <c r="R2118" s="28">
        <v>2092</v>
      </c>
      <c r="S2118" s="31">
        <v>5.9139366713324595</v>
      </c>
      <c r="T2118" s="31">
        <v>0.41443836688995361</v>
      </c>
      <c r="U2118" s="27">
        <v>7</v>
      </c>
    </row>
    <row r="2119" spans="14:21" ht="15" customHeight="1" x14ac:dyDescent="0.25">
      <c r="N2119" s="24">
        <v>2093</v>
      </c>
      <c r="O2119" s="31" t="e">
        <v>#N/A</v>
      </c>
      <c r="P2119" s="32" t="e">
        <v>#N/A</v>
      </c>
      <c r="R2119" s="28">
        <v>2093</v>
      </c>
      <c r="S2119" s="31">
        <v>5.9139623193287081</v>
      </c>
      <c r="T2119" s="31">
        <v>0.41433456540107727</v>
      </c>
      <c r="U2119" s="27">
        <v>7</v>
      </c>
    </row>
    <row r="2120" spans="14:21" ht="15" customHeight="1" x14ac:dyDescent="0.25">
      <c r="N2120" s="24">
        <v>2094</v>
      </c>
      <c r="O2120" s="31" t="e">
        <v>#N/A</v>
      </c>
      <c r="P2120" s="32" t="e">
        <v>#N/A</v>
      </c>
      <c r="R2120" s="28">
        <v>2094</v>
      </c>
      <c r="S2120" s="31">
        <v>5.9139946821971954</v>
      </c>
      <c r="T2120" s="31">
        <v>0.41423076391220093</v>
      </c>
      <c r="U2120" s="27">
        <v>7</v>
      </c>
    </row>
    <row r="2121" spans="14:21" ht="15" customHeight="1" x14ac:dyDescent="0.25">
      <c r="N2121" s="24">
        <v>2095</v>
      </c>
      <c r="O2121" s="31" t="e">
        <v>#N/A</v>
      </c>
      <c r="P2121" s="32" t="e">
        <v>#N/A</v>
      </c>
      <c r="R2121" s="28">
        <v>2095</v>
      </c>
      <c r="S2121" s="31">
        <v>5.9139946821972806</v>
      </c>
      <c r="T2121" s="31">
        <v>0.41412699222564697</v>
      </c>
      <c r="U2121" s="27">
        <v>7</v>
      </c>
    </row>
    <row r="2122" spans="14:21" ht="15" customHeight="1" x14ac:dyDescent="0.25">
      <c r="N2122" s="24">
        <v>2096</v>
      </c>
      <c r="O2122" s="31" t="e">
        <v>#N/A</v>
      </c>
      <c r="P2122" s="32" t="e">
        <v>#N/A</v>
      </c>
      <c r="R2122" s="28">
        <v>2096</v>
      </c>
      <c r="S2122" s="31">
        <v>5.9139957214346115</v>
      </c>
      <c r="T2122" s="31">
        <v>0.41402322053909302</v>
      </c>
      <c r="U2122" s="27">
        <v>7</v>
      </c>
    </row>
    <row r="2123" spans="14:21" ht="15" customHeight="1" x14ac:dyDescent="0.25">
      <c r="N2123" s="24">
        <v>2097</v>
      </c>
      <c r="O2123" s="31" t="e">
        <v>#N/A</v>
      </c>
      <c r="P2123" s="32" t="e">
        <v>#N/A</v>
      </c>
      <c r="R2123" s="28">
        <v>2097</v>
      </c>
      <c r="S2123" s="31">
        <v>5.9139957216416636</v>
      </c>
      <c r="T2123" s="31">
        <v>0.41391950845718384</v>
      </c>
      <c r="U2123" s="27">
        <v>7</v>
      </c>
    </row>
    <row r="2124" spans="14:21" ht="15" customHeight="1" x14ac:dyDescent="0.25">
      <c r="N2124" s="24">
        <v>2098</v>
      </c>
      <c r="O2124" s="31" t="e">
        <v>#N/A</v>
      </c>
      <c r="P2124" s="32" t="e">
        <v>#N/A</v>
      </c>
      <c r="R2124" s="28">
        <v>2098</v>
      </c>
      <c r="S2124" s="31">
        <v>5.9139957216589476</v>
      </c>
      <c r="T2124" s="31">
        <v>0.41381582617759705</v>
      </c>
      <c r="U2124" s="27">
        <v>7</v>
      </c>
    </row>
    <row r="2125" spans="14:21" ht="15" customHeight="1" x14ac:dyDescent="0.25">
      <c r="N2125" s="24">
        <v>2099</v>
      </c>
      <c r="O2125" s="31" t="e">
        <v>#N/A</v>
      </c>
      <c r="P2125" s="32" t="e">
        <v>#N/A</v>
      </c>
      <c r="R2125" s="28">
        <v>2099</v>
      </c>
      <c r="S2125" s="31">
        <v>5.9139957217802257</v>
      </c>
      <c r="T2125" s="31">
        <v>0.41371214389801025</v>
      </c>
      <c r="U2125" s="27">
        <v>7</v>
      </c>
    </row>
    <row r="2126" spans="14:21" ht="15" customHeight="1" x14ac:dyDescent="0.25">
      <c r="N2126" s="24">
        <v>2100</v>
      </c>
      <c r="O2126" s="31" t="e">
        <v>#N/A</v>
      </c>
      <c r="P2126" s="32" t="e">
        <v>#N/A</v>
      </c>
      <c r="R2126" s="28">
        <v>2100</v>
      </c>
      <c r="S2126" s="31">
        <v>5.9139957217802239</v>
      </c>
      <c r="T2126" s="31">
        <v>0.41360849142074585</v>
      </c>
      <c r="U2126" s="27">
        <v>7</v>
      </c>
    </row>
    <row r="2127" spans="14:21" ht="15" customHeight="1" x14ac:dyDescent="0.25">
      <c r="N2127" s="24">
        <v>2101</v>
      </c>
      <c r="O2127" s="31" t="e">
        <v>#N/A</v>
      </c>
      <c r="P2127" s="32" t="e">
        <v>#N/A</v>
      </c>
      <c r="R2127" s="28">
        <v>2101</v>
      </c>
      <c r="S2127" s="31">
        <v>5.9139957217802257</v>
      </c>
      <c r="T2127" s="31">
        <v>0.41350489854812622</v>
      </c>
      <c r="U2127" s="27">
        <v>7</v>
      </c>
    </row>
    <row r="2128" spans="14:21" ht="15" customHeight="1" x14ac:dyDescent="0.25">
      <c r="N2128" s="24">
        <v>2102</v>
      </c>
      <c r="O2128" s="31" t="e">
        <v>#N/A</v>
      </c>
      <c r="P2128" s="32" t="e">
        <v>#N/A</v>
      </c>
      <c r="R2128" s="28">
        <v>2102</v>
      </c>
      <c r="S2128" s="31">
        <v>5.9139957637047127</v>
      </c>
      <c r="T2128" s="31">
        <v>0.41340130567550659</v>
      </c>
      <c r="U2128" s="27">
        <v>7</v>
      </c>
    </row>
    <row r="2129" spans="14:21" ht="15" customHeight="1" x14ac:dyDescent="0.25">
      <c r="N2129" s="24">
        <v>2103</v>
      </c>
      <c r="O2129" s="31" t="e">
        <v>#N/A</v>
      </c>
      <c r="P2129" s="32" t="e">
        <v>#N/A</v>
      </c>
      <c r="R2129" s="28">
        <v>2103</v>
      </c>
      <c r="S2129" s="31">
        <v>5.9139957637047145</v>
      </c>
      <c r="T2129" s="31">
        <v>0.41329774260520935</v>
      </c>
      <c r="U2129" s="27">
        <v>7</v>
      </c>
    </row>
    <row r="2130" spans="14:21" ht="15" customHeight="1" x14ac:dyDescent="0.25">
      <c r="N2130" s="24">
        <v>2104</v>
      </c>
      <c r="O2130" s="31" t="e">
        <v>#N/A</v>
      </c>
      <c r="P2130" s="32" t="e">
        <v>#N/A</v>
      </c>
      <c r="R2130" s="28">
        <v>2104</v>
      </c>
      <c r="S2130" s="31">
        <v>5.9139957637047154</v>
      </c>
      <c r="T2130" s="31">
        <v>0.41319417953491211</v>
      </c>
      <c r="U2130" s="27">
        <v>7</v>
      </c>
    </row>
    <row r="2131" spans="14:21" ht="15" customHeight="1" x14ac:dyDescent="0.25">
      <c r="N2131" s="24">
        <v>2105</v>
      </c>
      <c r="O2131" s="31" t="e">
        <v>#N/A</v>
      </c>
      <c r="P2131" s="32" t="e">
        <v>#N/A</v>
      </c>
      <c r="R2131" s="28">
        <v>2105</v>
      </c>
      <c r="S2131" s="31">
        <v>5.914194441195475</v>
      </c>
      <c r="T2131" s="31">
        <v>0.41309067606925964</v>
      </c>
      <c r="U2131" s="27">
        <v>7</v>
      </c>
    </row>
    <row r="2132" spans="14:21" ht="15" customHeight="1" x14ac:dyDescent="0.25">
      <c r="N2132" s="24">
        <v>2106</v>
      </c>
      <c r="O2132" s="31" t="e">
        <v>#N/A</v>
      </c>
      <c r="P2132" s="32" t="e">
        <v>#N/A</v>
      </c>
      <c r="R2132" s="28">
        <v>2106</v>
      </c>
      <c r="S2132" s="31">
        <v>5.9141946863525297</v>
      </c>
      <c r="T2132" s="31">
        <v>0.41298717260360718</v>
      </c>
      <c r="U2132" s="27">
        <v>7</v>
      </c>
    </row>
    <row r="2133" spans="14:21" ht="15" customHeight="1" x14ac:dyDescent="0.25">
      <c r="N2133" s="24">
        <v>2107</v>
      </c>
      <c r="O2133" s="31" t="e">
        <v>#N/A</v>
      </c>
      <c r="P2133" s="32" t="e">
        <v>#N/A</v>
      </c>
      <c r="R2133" s="28">
        <v>2107</v>
      </c>
      <c r="S2133" s="31">
        <v>5.9141948306170518</v>
      </c>
      <c r="T2133" s="31">
        <v>0.41288372874259949</v>
      </c>
      <c r="U2133" s="27">
        <v>7</v>
      </c>
    </row>
    <row r="2134" spans="14:21" ht="15" customHeight="1" x14ac:dyDescent="0.25">
      <c r="N2134" s="24">
        <v>2108</v>
      </c>
      <c r="O2134" s="31" t="e">
        <v>#N/A</v>
      </c>
      <c r="P2134" s="32" t="e">
        <v>#N/A</v>
      </c>
      <c r="R2134" s="28">
        <v>2108</v>
      </c>
      <c r="S2134" s="31">
        <v>5.9141948325304154</v>
      </c>
      <c r="T2134" s="31">
        <v>0.4127802848815918</v>
      </c>
      <c r="U2134" s="27">
        <v>7</v>
      </c>
    </row>
    <row r="2135" spans="14:21" ht="15" customHeight="1" x14ac:dyDescent="0.25">
      <c r="N2135" s="24">
        <v>2109</v>
      </c>
      <c r="O2135" s="31" t="e">
        <v>#N/A</v>
      </c>
      <c r="P2135" s="32" t="e">
        <v>#N/A</v>
      </c>
      <c r="R2135" s="28">
        <v>2109</v>
      </c>
      <c r="S2135" s="31">
        <v>5.914522225636837</v>
      </c>
      <c r="T2135" s="31">
        <v>0.41267687082290649</v>
      </c>
      <c r="U2135" s="27">
        <v>7</v>
      </c>
    </row>
    <row r="2136" spans="14:21" ht="15" customHeight="1" x14ac:dyDescent="0.25">
      <c r="N2136" s="24">
        <v>2110</v>
      </c>
      <c r="O2136" s="31" t="e">
        <v>#N/A</v>
      </c>
      <c r="P2136" s="32" t="e">
        <v>#N/A</v>
      </c>
      <c r="R2136" s="28">
        <v>2110</v>
      </c>
      <c r="S2136" s="31">
        <v>5.9145222256371426</v>
      </c>
      <c r="T2136" s="31">
        <v>0.41257348656654358</v>
      </c>
      <c r="U2136" s="27">
        <v>7</v>
      </c>
    </row>
    <row r="2137" spans="14:21" ht="15" customHeight="1" x14ac:dyDescent="0.25">
      <c r="N2137" s="24">
        <v>2111</v>
      </c>
      <c r="O2137" s="31" t="e">
        <v>#N/A</v>
      </c>
      <c r="P2137" s="32" t="e">
        <v>#N/A</v>
      </c>
      <c r="R2137" s="28">
        <v>2111</v>
      </c>
      <c r="S2137" s="31">
        <v>5.9145370601233989</v>
      </c>
      <c r="T2137" s="31">
        <v>0.41247013211250305</v>
      </c>
      <c r="U2137" s="27">
        <v>7</v>
      </c>
    </row>
    <row r="2138" spans="14:21" ht="15" customHeight="1" x14ac:dyDescent="0.25">
      <c r="N2138" s="24">
        <v>2112</v>
      </c>
      <c r="O2138" s="31" t="e">
        <v>#N/A</v>
      </c>
      <c r="P2138" s="32" t="e">
        <v>#N/A</v>
      </c>
      <c r="R2138" s="28">
        <v>2112</v>
      </c>
      <c r="S2138" s="31">
        <v>5.9147279286434609</v>
      </c>
      <c r="T2138" s="31">
        <v>0.41236680746078491</v>
      </c>
      <c r="U2138" s="27">
        <v>7</v>
      </c>
    </row>
    <row r="2139" spans="14:21" ht="15" customHeight="1" x14ac:dyDescent="0.25">
      <c r="N2139" s="24">
        <v>2113</v>
      </c>
      <c r="O2139" s="31" t="e">
        <v>#N/A</v>
      </c>
      <c r="P2139" s="32" t="e">
        <v>#N/A</v>
      </c>
      <c r="R2139" s="28">
        <v>2113</v>
      </c>
      <c r="S2139" s="31">
        <v>5.9147406429781224</v>
      </c>
      <c r="T2139" s="31">
        <v>0.41226348280906677</v>
      </c>
      <c r="U2139" s="27">
        <v>7</v>
      </c>
    </row>
    <row r="2140" spans="14:21" ht="15" customHeight="1" x14ac:dyDescent="0.25">
      <c r="N2140" s="24">
        <v>2114</v>
      </c>
      <c r="O2140" s="31" t="e">
        <v>#N/A</v>
      </c>
      <c r="P2140" s="32" t="e">
        <v>#N/A</v>
      </c>
      <c r="R2140" s="28">
        <v>2114</v>
      </c>
      <c r="S2140" s="31">
        <v>5.9148132968178011</v>
      </c>
      <c r="T2140" s="31">
        <v>0.41216021776199341</v>
      </c>
      <c r="U2140" s="27">
        <v>7</v>
      </c>
    </row>
    <row r="2141" spans="14:21" ht="15" customHeight="1" x14ac:dyDescent="0.25">
      <c r="N2141" s="24">
        <v>2115</v>
      </c>
      <c r="O2141" s="31" t="e">
        <v>#N/A</v>
      </c>
      <c r="P2141" s="32" t="e">
        <v>#N/A</v>
      </c>
      <c r="R2141" s="28">
        <v>2115</v>
      </c>
      <c r="S2141" s="31">
        <v>5.9148133655370856</v>
      </c>
      <c r="T2141" s="31">
        <v>0.41205695271492004</v>
      </c>
      <c r="U2141" s="27">
        <v>7</v>
      </c>
    </row>
    <row r="2142" spans="14:21" ht="15" customHeight="1" x14ac:dyDescent="0.25">
      <c r="N2142" s="24">
        <v>2116</v>
      </c>
      <c r="O2142" s="31" t="e">
        <v>#N/A</v>
      </c>
      <c r="P2142" s="32" t="e">
        <v>#N/A</v>
      </c>
      <c r="R2142" s="28">
        <v>2116</v>
      </c>
      <c r="S2142" s="31">
        <v>5.9148133655370856</v>
      </c>
      <c r="T2142" s="31">
        <v>0.41195374727249146</v>
      </c>
      <c r="U2142" s="27">
        <v>7</v>
      </c>
    </row>
    <row r="2143" spans="14:21" ht="15" customHeight="1" x14ac:dyDescent="0.25">
      <c r="N2143" s="24">
        <v>2117</v>
      </c>
      <c r="O2143" s="31" t="e">
        <v>#N/A</v>
      </c>
      <c r="P2143" s="32" t="e">
        <v>#N/A</v>
      </c>
      <c r="R2143" s="28">
        <v>2117</v>
      </c>
      <c r="S2143" s="31">
        <v>5.9149257470830126</v>
      </c>
      <c r="T2143" s="31">
        <v>0.41185054183006287</v>
      </c>
      <c r="U2143" s="27">
        <v>7</v>
      </c>
    </row>
    <row r="2144" spans="14:21" ht="15" customHeight="1" x14ac:dyDescent="0.25">
      <c r="N2144" s="24">
        <v>2118</v>
      </c>
      <c r="O2144" s="31" t="e">
        <v>#N/A</v>
      </c>
      <c r="P2144" s="32" t="e">
        <v>#N/A</v>
      </c>
      <c r="R2144" s="28">
        <v>2118</v>
      </c>
      <c r="S2144" s="31">
        <v>5.9150822873308444</v>
      </c>
      <c r="T2144" s="31">
        <v>0.41174736618995667</v>
      </c>
      <c r="U2144" s="27">
        <v>7</v>
      </c>
    </row>
    <row r="2145" spans="14:21" ht="15" customHeight="1" x14ac:dyDescent="0.25">
      <c r="N2145" s="24">
        <v>2119</v>
      </c>
      <c r="O2145" s="31" t="e">
        <v>#N/A</v>
      </c>
      <c r="P2145" s="32" t="e">
        <v>#N/A</v>
      </c>
      <c r="R2145" s="28">
        <v>2119</v>
      </c>
      <c r="S2145" s="31">
        <v>5.9157134796732178</v>
      </c>
      <c r="T2145" s="31">
        <v>0.41164419054985046</v>
      </c>
      <c r="U2145" s="27">
        <v>7</v>
      </c>
    </row>
    <row r="2146" spans="14:21" ht="15" customHeight="1" x14ac:dyDescent="0.25">
      <c r="N2146" s="24">
        <v>2120</v>
      </c>
      <c r="O2146" s="31" t="e">
        <v>#N/A</v>
      </c>
      <c r="P2146" s="32" t="e">
        <v>#N/A</v>
      </c>
      <c r="R2146" s="28">
        <v>2120</v>
      </c>
      <c r="S2146" s="31">
        <v>5.9161098884818477</v>
      </c>
      <c r="T2146" s="31">
        <v>0.41154107451438904</v>
      </c>
      <c r="U2146" s="27">
        <v>7</v>
      </c>
    </row>
    <row r="2147" spans="14:21" ht="15" customHeight="1" x14ac:dyDescent="0.25">
      <c r="N2147" s="24">
        <v>2121</v>
      </c>
      <c r="O2147" s="31" t="e">
        <v>#N/A</v>
      </c>
      <c r="P2147" s="32" t="e">
        <v>#N/A</v>
      </c>
      <c r="R2147" s="28">
        <v>2121</v>
      </c>
      <c r="S2147" s="31">
        <v>5.9161116854128908</v>
      </c>
      <c r="T2147" s="31">
        <v>0.41143798828125</v>
      </c>
      <c r="U2147" s="27">
        <v>7</v>
      </c>
    </row>
    <row r="2148" spans="14:21" ht="15" customHeight="1" x14ac:dyDescent="0.25">
      <c r="N2148" s="24">
        <v>2122</v>
      </c>
      <c r="O2148" s="31" t="e">
        <v>#N/A</v>
      </c>
      <c r="P2148" s="32" t="e">
        <v>#N/A</v>
      </c>
      <c r="R2148" s="28">
        <v>2122</v>
      </c>
      <c r="S2148" s="31">
        <v>5.9161779101107088</v>
      </c>
      <c r="T2148" s="31">
        <v>0.41133490204811096</v>
      </c>
      <c r="U2148" s="27">
        <v>7</v>
      </c>
    </row>
    <row r="2149" spans="14:21" ht="15" customHeight="1" x14ac:dyDescent="0.25">
      <c r="N2149" s="24">
        <v>2123</v>
      </c>
      <c r="O2149" s="31" t="e">
        <v>#N/A</v>
      </c>
      <c r="P2149" s="32" t="e">
        <v>#N/A</v>
      </c>
      <c r="R2149" s="28">
        <v>2123</v>
      </c>
      <c r="S2149" s="31">
        <v>5.9161779101207754</v>
      </c>
      <c r="T2149" s="31">
        <v>0.41123184561729431</v>
      </c>
      <c r="U2149" s="27">
        <v>7</v>
      </c>
    </row>
    <row r="2150" spans="14:21" ht="15" customHeight="1" x14ac:dyDescent="0.25">
      <c r="N2150" s="24">
        <v>2124</v>
      </c>
      <c r="O2150" s="31" t="e">
        <v>#N/A</v>
      </c>
      <c r="P2150" s="32" t="e">
        <v>#N/A</v>
      </c>
      <c r="R2150" s="28">
        <v>2124</v>
      </c>
      <c r="S2150" s="31">
        <v>5.9161785341902648</v>
      </c>
      <c r="T2150" s="31">
        <v>0.41112881898880005</v>
      </c>
      <c r="U2150" s="27">
        <v>7</v>
      </c>
    </row>
    <row r="2151" spans="14:21" ht="15" customHeight="1" x14ac:dyDescent="0.25">
      <c r="N2151" s="24">
        <v>2125</v>
      </c>
      <c r="O2151" s="31" t="e">
        <v>#N/A</v>
      </c>
      <c r="P2151" s="32" t="e">
        <v>#N/A</v>
      </c>
      <c r="R2151" s="28">
        <v>2125</v>
      </c>
      <c r="S2151" s="31">
        <v>5.9161872485930056</v>
      </c>
      <c r="T2151" s="31">
        <v>0.41102582216262817</v>
      </c>
      <c r="U2151" s="27">
        <v>7</v>
      </c>
    </row>
    <row r="2152" spans="14:21" ht="15" customHeight="1" x14ac:dyDescent="0.25">
      <c r="N2152" s="24">
        <v>2126</v>
      </c>
      <c r="O2152" s="31" t="e">
        <v>#N/A</v>
      </c>
      <c r="P2152" s="32" t="e">
        <v>#N/A</v>
      </c>
      <c r="R2152" s="28">
        <v>2126</v>
      </c>
      <c r="S2152" s="31">
        <v>5.9162298523436618</v>
      </c>
      <c r="T2152" s="31">
        <v>0.41092285513877869</v>
      </c>
      <c r="U2152" s="27">
        <v>7</v>
      </c>
    </row>
    <row r="2153" spans="14:21" ht="15" customHeight="1" x14ac:dyDescent="0.25">
      <c r="N2153" s="24">
        <v>2127</v>
      </c>
      <c r="O2153" s="31" t="e">
        <v>#N/A</v>
      </c>
      <c r="P2153" s="32" t="e">
        <v>#N/A</v>
      </c>
      <c r="R2153" s="28">
        <v>2127</v>
      </c>
      <c r="S2153" s="31">
        <v>5.9162298535470921</v>
      </c>
      <c r="T2153" s="31">
        <v>0.41081991791725159</v>
      </c>
      <c r="U2153" s="27">
        <v>7</v>
      </c>
    </row>
    <row r="2154" spans="14:21" ht="15" customHeight="1" x14ac:dyDescent="0.25">
      <c r="N2154" s="24">
        <v>2128</v>
      </c>
      <c r="O2154" s="31" t="e">
        <v>#N/A</v>
      </c>
      <c r="P2154" s="32" t="e">
        <v>#N/A</v>
      </c>
      <c r="R2154" s="28">
        <v>2128</v>
      </c>
      <c r="S2154" s="31">
        <v>5.9163461097260281</v>
      </c>
      <c r="T2154" s="31">
        <v>0.41071701049804688</v>
      </c>
      <c r="U2154" s="27">
        <v>7</v>
      </c>
    </row>
    <row r="2155" spans="14:21" ht="15" customHeight="1" x14ac:dyDescent="0.25">
      <c r="N2155" s="24">
        <v>2129</v>
      </c>
      <c r="O2155" s="31" t="e">
        <v>#N/A</v>
      </c>
      <c r="P2155" s="32" t="e">
        <v>#N/A</v>
      </c>
      <c r="R2155" s="28">
        <v>2129</v>
      </c>
      <c r="S2155" s="31">
        <v>5.9163471656374336</v>
      </c>
      <c r="T2155" s="31">
        <v>0.41061410307884216</v>
      </c>
      <c r="U2155" s="27">
        <v>7</v>
      </c>
    </row>
    <row r="2156" spans="14:21" ht="15" customHeight="1" x14ac:dyDescent="0.25">
      <c r="N2156" s="24">
        <v>2130</v>
      </c>
      <c r="O2156" s="31" t="e">
        <v>#N/A</v>
      </c>
      <c r="P2156" s="32" t="e">
        <v>#N/A</v>
      </c>
      <c r="R2156" s="28">
        <v>2130</v>
      </c>
      <c r="S2156" s="31">
        <v>5.9163477880353472</v>
      </c>
      <c r="T2156" s="31">
        <v>0.41051122546195984</v>
      </c>
      <c r="U2156" s="27">
        <v>7</v>
      </c>
    </row>
    <row r="2157" spans="14:21" ht="15" customHeight="1" x14ac:dyDescent="0.25">
      <c r="N2157" s="24">
        <v>2131</v>
      </c>
      <c r="O2157" s="31" t="e">
        <v>#N/A</v>
      </c>
      <c r="P2157" s="32" t="e">
        <v>#N/A</v>
      </c>
      <c r="R2157" s="28">
        <v>2131</v>
      </c>
      <c r="S2157" s="31">
        <v>5.9163868068176804</v>
      </c>
      <c r="T2157" s="31">
        <v>0.41040840744972229</v>
      </c>
      <c r="U2157" s="27">
        <v>7</v>
      </c>
    </row>
    <row r="2158" spans="14:21" ht="15" customHeight="1" x14ac:dyDescent="0.25">
      <c r="N2158" s="24">
        <v>2132</v>
      </c>
      <c r="O2158" s="31" t="e">
        <v>#N/A</v>
      </c>
      <c r="P2158" s="32" t="e">
        <v>#N/A</v>
      </c>
      <c r="R2158" s="28">
        <v>2132</v>
      </c>
      <c r="S2158" s="31">
        <v>5.9163919473244633</v>
      </c>
      <c r="T2158" s="31">
        <v>0.41030558943748474</v>
      </c>
      <c r="U2158" s="27">
        <v>7</v>
      </c>
    </row>
    <row r="2159" spans="14:21" ht="15" customHeight="1" x14ac:dyDescent="0.25">
      <c r="N2159" s="24">
        <v>2133</v>
      </c>
      <c r="O2159" s="31" t="e">
        <v>#N/A</v>
      </c>
      <c r="P2159" s="32" t="e">
        <v>#N/A</v>
      </c>
      <c r="R2159" s="28">
        <v>2133</v>
      </c>
      <c r="S2159" s="31">
        <v>5.9163919492174371</v>
      </c>
      <c r="T2159" s="31">
        <v>0.41020280122756958</v>
      </c>
      <c r="U2159" s="27">
        <v>7</v>
      </c>
    </row>
    <row r="2160" spans="14:21" ht="15" customHeight="1" x14ac:dyDescent="0.25">
      <c r="N2160" s="24">
        <v>2134</v>
      </c>
      <c r="O2160" s="31" t="e">
        <v>#N/A</v>
      </c>
      <c r="P2160" s="32" t="e">
        <v>#N/A</v>
      </c>
      <c r="R2160" s="28">
        <v>2134</v>
      </c>
      <c r="S2160" s="31">
        <v>5.9163919587066642</v>
      </c>
      <c r="T2160" s="31">
        <v>0.41010001301765442</v>
      </c>
      <c r="U2160" s="27">
        <v>7</v>
      </c>
    </row>
    <row r="2161" spans="14:21" ht="15" customHeight="1" x14ac:dyDescent="0.25">
      <c r="N2161" s="24">
        <v>2135</v>
      </c>
      <c r="O2161" s="31" t="e">
        <v>#N/A</v>
      </c>
      <c r="P2161" s="32" t="e">
        <v>#N/A</v>
      </c>
      <c r="R2161" s="28">
        <v>2135</v>
      </c>
      <c r="S2161" s="31">
        <v>5.9163919587067291</v>
      </c>
      <c r="T2161" s="31">
        <v>0.40999728441238403</v>
      </c>
      <c r="U2161" s="27">
        <v>7</v>
      </c>
    </row>
    <row r="2162" spans="14:21" ht="15" customHeight="1" x14ac:dyDescent="0.25">
      <c r="N2162" s="24">
        <v>2136</v>
      </c>
      <c r="O2162" s="31" t="e">
        <v>#N/A</v>
      </c>
      <c r="P2162" s="32" t="e">
        <v>#N/A</v>
      </c>
      <c r="R2162" s="28">
        <v>2136</v>
      </c>
      <c r="S2162" s="31">
        <v>5.9163919642977234</v>
      </c>
      <c r="T2162" s="31">
        <v>0.40989458560943604</v>
      </c>
      <c r="U2162" s="27">
        <v>7</v>
      </c>
    </row>
    <row r="2163" spans="14:21" ht="15" customHeight="1" x14ac:dyDescent="0.25">
      <c r="N2163" s="24">
        <v>2137</v>
      </c>
      <c r="O2163" s="31" t="e">
        <v>#N/A</v>
      </c>
      <c r="P2163" s="32" t="e">
        <v>#N/A</v>
      </c>
      <c r="R2163" s="28">
        <v>2137</v>
      </c>
      <c r="S2163" s="31">
        <v>5.916628527273633</v>
      </c>
      <c r="T2163" s="31">
        <v>0.40979188680648804</v>
      </c>
      <c r="U2163" s="27">
        <v>7</v>
      </c>
    </row>
    <row r="2164" spans="14:21" ht="15" customHeight="1" x14ac:dyDescent="0.25">
      <c r="N2164" s="24">
        <v>2138</v>
      </c>
      <c r="O2164" s="31" t="e">
        <v>#N/A</v>
      </c>
      <c r="P2164" s="32" t="e">
        <v>#N/A</v>
      </c>
      <c r="R2164" s="28">
        <v>2138</v>
      </c>
      <c r="S2164" s="31">
        <v>5.9167204334274635</v>
      </c>
      <c r="T2164" s="31">
        <v>0.40968921780586243</v>
      </c>
      <c r="U2164" s="27">
        <v>7</v>
      </c>
    </row>
    <row r="2165" spans="14:21" ht="15" customHeight="1" x14ac:dyDescent="0.25">
      <c r="N2165" s="24">
        <v>2139</v>
      </c>
      <c r="O2165" s="31" t="e">
        <v>#N/A</v>
      </c>
      <c r="P2165" s="32" t="e">
        <v>#N/A</v>
      </c>
      <c r="R2165" s="28">
        <v>2139</v>
      </c>
      <c r="S2165" s="31">
        <v>5.9167422404303274</v>
      </c>
      <c r="T2165" s="31">
        <v>0.4095865786075592</v>
      </c>
      <c r="U2165" s="27">
        <v>7</v>
      </c>
    </row>
    <row r="2166" spans="14:21" ht="15" customHeight="1" x14ac:dyDescent="0.25">
      <c r="N2166" s="24">
        <v>2140</v>
      </c>
      <c r="O2166" s="31" t="e">
        <v>#N/A</v>
      </c>
      <c r="P2166" s="32" t="e">
        <v>#N/A</v>
      </c>
      <c r="R2166" s="28">
        <v>2140</v>
      </c>
      <c r="S2166" s="31">
        <v>5.9167610003449331</v>
      </c>
      <c r="T2166" s="31">
        <v>0.40948396921157837</v>
      </c>
      <c r="U2166" s="27">
        <v>6</v>
      </c>
    </row>
    <row r="2167" spans="14:21" ht="15" customHeight="1" x14ac:dyDescent="0.25">
      <c r="N2167" s="24">
        <v>2141</v>
      </c>
      <c r="O2167" s="31" t="e">
        <v>#N/A</v>
      </c>
      <c r="P2167" s="32" t="e">
        <v>#N/A</v>
      </c>
      <c r="R2167" s="28">
        <v>2141</v>
      </c>
      <c r="S2167" s="31">
        <v>5.9169116890601581</v>
      </c>
      <c r="T2167" s="31">
        <v>0.40938138961791992</v>
      </c>
      <c r="U2167" s="27">
        <v>6</v>
      </c>
    </row>
    <row r="2168" spans="14:21" ht="15" customHeight="1" x14ac:dyDescent="0.25">
      <c r="N2168" s="24">
        <v>2142</v>
      </c>
      <c r="O2168" s="31" t="e">
        <v>#N/A</v>
      </c>
      <c r="P2168" s="32" t="e">
        <v>#N/A</v>
      </c>
      <c r="R2168" s="28">
        <v>2142</v>
      </c>
      <c r="S2168" s="31">
        <v>5.9169116890615152</v>
      </c>
      <c r="T2168" s="31">
        <v>0.40927883982658386</v>
      </c>
      <c r="U2168" s="27">
        <v>6</v>
      </c>
    </row>
    <row r="2169" spans="14:21" ht="15" customHeight="1" x14ac:dyDescent="0.25">
      <c r="N2169" s="24">
        <v>2143</v>
      </c>
      <c r="O2169" s="31" t="e">
        <v>#N/A</v>
      </c>
      <c r="P2169" s="32" t="e">
        <v>#N/A</v>
      </c>
      <c r="R2169" s="28">
        <v>2143</v>
      </c>
      <c r="S2169" s="31">
        <v>5.9169116890616404</v>
      </c>
      <c r="T2169" s="31">
        <v>0.4091762900352478</v>
      </c>
      <c r="U2169" s="27">
        <v>6</v>
      </c>
    </row>
    <row r="2170" spans="14:21" ht="15" customHeight="1" x14ac:dyDescent="0.25">
      <c r="N2170" s="24">
        <v>2144</v>
      </c>
      <c r="O2170" s="31" t="e">
        <v>#N/A</v>
      </c>
      <c r="P2170" s="32" t="e">
        <v>#N/A</v>
      </c>
      <c r="R2170" s="28">
        <v>2144</v>
      </c>
      <c r="S2170" s="31">
        <v>5.916911689061819</v>
      </c>
      <c r="T2170" s="31">
        <v>0.40907379984855652</v>
      </c>
      <c r="U2170" s="27">
        <v>6</v>
      </c>
    </row>
    <row r="2171" spans="14:21" ht="15" customHeight="1" x14ac:dyDescent="0.25">
      <c r="N2171" s="24">
        <v>2145</v>
      </c>
      <c r="O2171" s="31" t="e">
        <v>#N/A</v>
      </c>
      <c r="P2171" s="32" t="e">
        <v>#N/A</v>
      </c>
      <c r="R2171" s="28">
        <v>2145</v>
      </c>
      <c r="S2171" s="31">
        <v>5.9169120858017816</v>
      </c>
      <c r="T2171" s="31">
        <v>0.40897130966186523</v>
      </c>
      <c r="U2171" s="27">
        <v>6</v>
      </c>
    </row>
    <row r="2172" spans="14:21" ht="15" customHeight="1" x14ac:dyDescent="0.25">
      <c r="N2172" s="24">
        <v>2146</v>
      </c>
      <c r="O2172" s="31" t="e">
        <v>#N/A</v>
      </c>
      <c r="P2172" s="32" t="e">
        <v>#N/A</v>
      </c>
      <c r="R2172" s="28">
        <v>2146</v>
      </c>
      <c r="S2172" s="31">
        <v>5.9169123777662955</v>
      </c>
      <c r="T2172" s="31">
        <v>0.40886884927749634</v>
      </c>
      <c r="U2172" s="27">
        <v>6</v>
      </c>
    </row>
    <row r="2173" spans="14:21" ht="15" customHeight="1" x14ac:dyDescent="0.25">
      <c r="N2173" s="24">
        <v>2147</v>
      </c>
      <c r="O2173" s="31" t="e">
        <v>#N/A</v>
      </c>
      <c r="P2173" s="32" t="e">
        <v>#N/A</v>
      </c>
      <c r="R2173" s="28">
        <v>2147</v>
      </c>
      <c r="S2173" s="31">
        <v>5.9169123777721859</v>
      </c>
      <c r="T2173" s="31">
        <v>0.40876641869544983</v>
      </c>
      <c r="U2173" s="27">
        <v>6</v>
      </c>
    </row>
    <row r="2174" spans="14:21" ht="15" customHeight="1" x14ac:dyDescent="0.25">
      <c r="N2174" s="24">
        <v>2148</v>
      </c>
      <c r="O2174" s="31" t="e">
        <v>#N/A</v>
      </c>
      <c r="P2174" s="32" t="e">
        <v>#N/A</v>
      </c>
      <c r="R2174" s="28">
        <v>2148</v>
      </c>
      <c r="S2174" s="31">
        <v>5.9169123777722019</v>
      </c>
      <c r="T2174" s="31">
        <v>0.40866401791572571</v>
      </c>
      <c r="U2174" s="27">
        <v>6</v>
      </c>
    </row>
    <row r="2175" spans="14:21" ht="15" customHeight="1" x14ac:dyDescent="0.25">
      <c r="N2175" s="24">
        <v>2149</v>
      </c>
      <c r="O2175" s="31" t="e">
        <v>#N/A</v>
      </c>
      <c r="P2175" s="32" t="e">
        <v>#N/A</v>
      </c>
      <c r="R2175" s="28">
        <v>2149</v>
      </c>
      <c r="S2175" s="31">
        <v>5.9169123788882176</v>
      </c>
      <c r="T2175" s="31">
        <v>0.40856164693832397</v>
      </c>
      <c r="U2175" s="27">
        <v>6</v>
      </c>
    </row>
    <row r="2176" spans="14:21" ht="15" customHeight="1" x14ac:dyDescent="0.25">
      <c r="N2176" s="24">
        <v>2150</v>
      </c>
      <c r="O2176" s="31" t="e">
        <v>#N/A</v>
      </c>
      <c r="P2176" s="32" t="e">
        <v>#N/A</v>
      </c>
      <c r="R2176" s="28">
        <v>2150</v>
      </c>
      <c r="S2176" s="31">
        <v>5.9169123788916975</v>
      </c>
      <c r="T2176" s="31">
        <v>0.40845930576324463</v>
      </c>
      <c r="U2176" s="27">
        <v>6</v>
      </c>
    </row>
    <row r="2177" spans="14:21" ht="15" customHeight="1" x14ac:dyDescent="0.25">
      <c r="N2177" s="24">
        <v>2151</v>
      </c>
      <c r="O2177" s="31" t="e">
        <v>#N/A</v>
      </c>
      <c r="P2177" s="32" t="e">
        <v>#N/A</v>
      </c>
      <c r="R2177" s="28">
        <v>2151</v>
      </c>
      <c r="S2177" s="31">
        <v>5.9169123788937554</v>
      </c>
      <c r="T2177" s="31">
        <v>0.40835696458816528</v>
      </c>
      <c r="U2177" s="27">
        <v>6</v>
      </c>
    </row>
    <row r="2178" spans="14:21" ht="15" customHeight="1" x14ac:dyDescent="0.25">
      <c r="N2178" s="24">
        <v>2152</v>
      </c>
      <c r="O2178" s="31" t="e">
        <v>#N/A</v>
      </c>
      <c r="P2178" s="32" t="e">
        <v>#N/A</v>
      </c>
      <c r="R2178" s="28">
        <v>2152</v>
      </c>
      <c r="S2178" s="31">
        <v>5.9169123788937554</v>
      </c>
      <c r="T2178" s="31">
        <v>0.40825465321540833</v>
      </c>
      <c r="U2178" s="27">
        <v>6</v>
      </c>
    </row>
    <row r="2179" spans="14:21" ht="15" customHeight="1" x14ac:dyDescent="0.25">
      <c r="N2179" s="24">
        <v>2153</v>
      </c>
      <c r="O2179" s="31" t="e">
        <v>#N/A</v>
      </c>
      <c r="P2179" s="32" t="e">
        <v>#N/A</v>
      </c>
      <c r="R2179" s="28">
        <v>2153</v>
      </c>
      <c r="S2179" s="31">
        <v>5.9169123788937545</v>
      </c>
      <c r="T2179" s="31">
        <v>0.40815237164497375</v>
      </c>
      <c r="U2179" s="27">
        <v>6</v>
      </c>
    </row>
    <row r="2180" spans="14:21" ht="15" customHeight="1" x14ac:dyDescent="0.25">
      <c r="N2180" s="24">
        <v>2154</v>
      </c>
      <c r="O2180" s="31" t="e">
        <v>#N/A</v>
      </c>
      <c r="P2180" s="32" t="e">
        <v>#N/A</v>
      </c>
      <c r="R2180" s="28">
        <v>2154</v>
      </c>
      <c r="S2180" s="31">
        <v>5.9169352851454704</v>
      </c>
      <c r="T2180" s="31">
        <v>0.40805011987686157</v>
      </c>
      <c r="U2180" s="27">
        <v>6</v>
      </c>
    </row>
    <row r="2181" spans="14:21" ht="15" customHeight="1" x14ac:dyDescent="0.25">
      <c r="N2181" s="24">
        <v>2155</v>
      </c>
      <c r="O2181" s="31" t="e">
        <v>#N/A</v>
      </c>
      <c r="P2181" s="32" t="e">
        <v>#N/A</v>
      </c>
      <c r="R2181" s="28">
        <v>2155</v>
      </c>
      <c r="S2181" s="31">
        <v>5.9171261823767125</v>
      </c>
      <c r="T2181" s="31">
        <v>0.40794789791107178</v>
      </c>
      <c r="U2181" s="27">
        <v>6</v>
      </c>
    </row>
    <row r="2182" spans="14:21" ht="15" customHeight="1" x14ac:dyDescent="0.25">
      <c r="N2182" s="24">
        <v>2156</v>
      </c>
      <c r="O2182" s="31" t="e">
        <v>#N/A</v>
      </c>
      <c r="P2182" s="32" t="e">
        <v>#N/A</v>
      </c>
      <c r="R2182" s="28">
        <v>2156</v>
      </c>
      <c r="S2182" s="31">
        <v>5.9171397919811541</v>
      </c>
      <c r="T2182" s="31">
        <v>0.40784570574760437</v>
      </c>
      <c r="U2182" s="27">
        <v>6</v>
      </c>
    </row>
    <row r="2183" spans="14:21" ht="15" customHeight="1" x14ac:dyDescent="0.25">
      <c r="N2183" s="24">
        <v>2157</v>
      </c>
      <c r="O2183" s="31" t="e">
        <v>#N/A</v>
      </c>
      <c r="P2183" s="32" t="e">
        <v>#N/A</v>
      </c>
      <c r="R2183" s="28">
        <v>2157</v>
      </c>
      <c r="S2183" s="31">
        <v>5.9171398320078517</v>
      </c>
      <c r="T2183" s="31">
        <v>0.40774354338645935</v>
      </c>
      <c r="U2183" s="27">
        <v>6</v>
      </c>
    </row>
    <row r="2184" spans="14:21" ht="15" customHeight="1" x14ac:dyDescent="0.25">
      <c r="N2184" s="24">
        <v>2158</v>
      </c>
      <c r="O2184" s="31" t="e">
        <v>#N/A</v>
      </c>
      <c r="P2184" s="32" t="e">
        <v>#N/A</v>
      </c>
      <c r="R2184" s="28">
        <v>2158</v>
      </c>
      <c r="S2184" s="31">
        <v>5.9171398320078517</v>
      </c>
      <c r="T2184" s="31">
        <v>0.40764138102531433</v>
      </c>
      <c r="U2184" s="27">
        <v>6</v>
      </c>
    </row>
    <row r="2185" spans="14:21" ht="15" customHeight="1" x14ac:dyDescent="0.25">
      <c r="N2185" s="24">
        <v>2159</v>
      </c>
      <c r="O2185" s="31" t="e">
        <v>#N/A</v>
      </c>
      <c r="P2185" s="32" t="e">
        <v>#N/A</v>
      </c>
      <c r="R2185" s="28">
        <v>2159</v>
      </c>
      <c r="S2185" s="31">
        <v>5.917139964158749</v>
      </c>
      <c r="T2185" s="31">
        <v>0.40753927826881409</v>
      </c>
      <c r="U2185" s="27">
        <v>6</v>
      </c>
    </row>
    <row r="2186" spans="14:21" ht="15" customHeight="1" x14ac:dyDescent="0.25">
      <c r="N2186" s="24">
        <v>2160</v>
      </c>
      <c r="O2186" s="31" t="e">
        <v>#N/A</v>
      </c>
      <c r="P2186" s="32" t="e">
        <v>#N/A</v>
      </c>
      <c r="R2186" s="28">
        <v>2160</v>
      </c>
      <c r="S2186" s="31">
        <v>5.9171403283493715</v>
      </c>
      <c r="T2186" s="31">
        <v>0.40743717551231384</v>
      </c>
      <c r="U2186" s="27">
        <v>6</v>
      </c>
    </row>
    <row r="2187" spans="14:21" ht="15" customHeight="1" x14ac:dyDescent="0.25">
      <c r="N2187" s="24">
        <v>2161</v>
      </c>
      <c r="O2187" s="31" t="e">
        <v>#N/A</v>
      </c>
      <c r="P2187" s="32" t="e">
        <v>#N/A</v>
      </c>
      <c r="R2187" s="28">
        <v>2161</v>
      </c>
      <c r="S2187" s="31">
        <v>5.9171405634201664</v>
      </c>
      <c r="T2187" s="31">
        <v>0.40733510255813599</v>
      </c>
      <c r="U2187" s="27">
        <v>6</v>
      </c>
    </row>
    <row r="2188" spans="14:21" ht="15" customHeight="1" x14ac:dyDescent="0.25">
      <c r="N2188" s="24">
        <v>2162</v>
      </c>
      <c r="O2188" s="31" t="e">
        <v>#N/A</v>
      </c>
      <c r="P2188" s="32" t="e">
        <v>#N/A</v>
      </c>
      <c r="R2188" s="28">
        <v>2162</v>
      </c>
      <c r="S2188" s="31">
        <v>5.918257701642359</v>
      </c>
      <c r="T2188" s="31">
        <v>0.40723305940628052</v>
      </c>
      <c r="U2188" s="27">
        <v>6</v>
      </c>
    </row>
    <row r="2189" spans="14:21" ht="15" customHeight="1" x14ac:dyDescent="0.25">
      <c r="N2189" s="24">
        <v>2163</v>
      </c>
      <c r="O2189" s="31" t="e">
        <v>#N/A</v>
      </c>
      <c r="P2189" s="32" t="e">
        <v>#N/A</v>
      </c>
      <c r="R2189" s="28">
        <v>2163</v>
      </c>
      <c r="S2189" s="31">
        <v>5.918257841758642</v>
      </c>
      <c r="T2189" s="31">
        <v>0.40713101625442505</v>
      </c>
      <c r="U2189" s="27">
        <v>6</v>
      </c>
    </row>
    <row r="2190" spans="14:21" ht="15" customHeight="1" x14ac:dyDescent="0.25">
      <c r="N2190" s="24">
        <v>2164</v>
      </c>
      <c r="O2190" s="31" t="e">
        <v>#N/A</v>
      </c>
      <c r="P2190" s="32" t="e">
        <v>#N/A</v>
      </c>
      <c r="R2190" s="28">
        <v>2164</v>
      </c>
      <c r="S2190" s="31">
        <v>5.9182578417586429</v>
      </c>
      <c r="T2190" s="31">
        <v>0.40702903270721436</v>
      </c>
      <c r="U2190" s="27">
        <v>6</v>
      </c>
    </row>
    <row r="2191" spans="14:21" ht="15" customHeight="1" x14ac:dyDescent="0.25">
      <c r="N2191" s="24">
        <v>2165</v>
      </c>
      <c r="O2191" s="31" t="e">
        <v>#N/A</v>
      </c>
      <c r="P2191" s="32" t="e">
        <v>#N/A</v>
      </c>
      <c r="R2191" s="28">
        <v>2165</v>
      </c>
      <c r="S2191" s="31">
        <v>5.9182578546998057</v>
      </c>
      <c r="T2191" s="31">
        <v>0.40692707896232605</v>
      </c>
      <c r="U2191" s="27">
        <v>6</v>
      </c>
    </row>
    <row r="2192" spans="14:21" ht="15" customHeight="1" x14ac:dyDescent="0.25">
      <c r="N2192" s="24">
        <v>2166</v>
      </c>
      <c r="O2192" s="31" t="e">
        <v>#N/A</v>
      </c>
      <c r="P2192" s="32" t="e">
        <v>#N/A</v>
      </c>
      <c r="R2192" s="28">
        <v>2166</v>
      </c>
      <c r="S2192" s="31">
        <v>5.9183258000361629</v>
      </c>
      <c r="T2192" s="31">
        <v>0.40682512521743774</v>
      </c>
      <c r="U2192" s="27">
        <v>6</v>
      </c>
    </row>
    <row r="2193" spans="14:21" ht="15" customHeight="1" x14ac:dyDescent="0.25">
      <c r="N2193" s="24">
        <v>2167</v>
      </c>
      <c r="O2193" s="31" t="e">
        <v>#N/A</v>
      </c>
      <c r="P2193" s="32" t="e">
        <v>#N/A</v>
      </c>
      <c r="R2193" s="28">
        <v>2167</v>
      </c>
      <c r="S2193" s="31">
        <v>5.9183368080479468</v>
      </c>
      <c r="T2193" s="31">
        <v>0.40672320127487183</v>
      </c>
      <c r="U2193" s="27">
        <v>6</v>
      </c>
    </row>
    <row r="2194" spans="14:21" ht="15" customHeight="1" x14ac:dyDescent="0.25">
      <c r="N2194" s="24">
        <v>2168</v>
      </c>
      <c r="O2194" s="31" t="e">
        <v>#N/A</v>
      </c>
      <c r="P2194" s="32" t="e">
        <v>#N/A</v>
      </c>
      <c r="R2194" s="28">
        <v>2168</v>
      </c>
      <c r="S2194" s="31">
        <v>5.9183496152152584</v>
      </c>
      <c r="T2194" s="31">
        <v>0.4066213071346283</v>
      </c>
      <c r="U2194" s="27">
        <v>6</v>
      </c>
    </row>
    <row r="2195" spans="14:21" ht="15" customHeight="1" x14ac:dyDescent="0.25">
      <c r="N2195" s="24">
        <v>2169</v>
      </c>
      <c r="O2195" s="31" t="e">
        <v>#N/A</v>
      </c>
      <c r="P2195" s="32" t="e">
        <v>#N/A</v>
      </c>
      <c r="R2195" s="28">
        <v>2169</v>
      </c>
      <c r="S2195" s="31">
        <v>5.9185098756432932</v>
      </c>
      <c r="T2195" s="31">
        <v>0.40651944279670715</v>
      </c>
      <c r="U2195" s="27">
        <v>6</v>
      </c>
    </row>
    <row r="2196" spans="14:21" ht="15" customHeight="1" x14ac:dyDescent="0.25">
      <c r="N2196" s="24">
        <v>2170</v>
      </c>
      <c r="O2196" s="31" t="e">
        <v>#N/A</v>
      </c>
      <c r="P2196" s="32" t="e">
        <v>#N/A</v>
      </c>
      <c r="R2196" s="28">
        <v>2170</v>
      </c>
      <c r="S2196" s="31">
        <v>5.9185164109769124</v>
      </c>
      <c r="T2196" s="31">
        <v>0.4064176082611084</v>
      </c>
      <c r="U2196" s="27">
        <v>6</v>
      </c>
    </row>
    <row r="2197" spans="14:21" ht="15" customHeight="1" x14ac:dyDescent="0.25">
      <c r="N2197" s="24">
        <v>2171</v>
      </c>
      <c r="O2197" s="31" t="e">
        <v>#N/A</v>
      </c>
      <c r="P2197" s="32" t="e">
        <v>#N/A</v>
      </c>
      <c r="R2197" s="28">
        <v>2171</v>
      </c>
      <c r="S2197" s="31">
        <v>5.918516494377517</v>
      </c>
      <c r="T2197" s="31">
        <v>0.40631577372550964</v>
      </c>
      <c r="U2197" s="27">
        <v>6</v>
      </c>
    </row>
    <row r="2198" spans="14:21" ht="15" customHeight="1" x14ac:dyDescent="0.25">
      <c r="N2198" s="24">
        <v>2172</v>
      </c>
      <c r="O2198" s="31" t="e">
        <v>#N/A</v>
      </c>
      <c r="P2198" s="32" t="e">
        <v>#N/A</v>
      </c>
      <c r="R2198" s="28">
        <v>2172</v>
      </c>
      <c r="S2198" s="31">
        <v>5.918516544162796</v>
      </c>
      <c r="T2198" s="31">
        <v>0.40621399879455566</v>
      </c>
      <c r="U2198" s="27">
        <v>6</v>
      </c>
    </row>
    <row r="2199" spans="14:21" ht="15" customHeight="1" x14ac:dyDescent="0.25">
      <c r="N2199" s="24">
        <v>2173</v>
      </c>
      <c r="O2199" s="31" t="e">
        <v>#N/A</v>
      </c>
      <c r="P2199" s="32" t="e">
        <v>#N/A</v>
      </c>
      <c r="R2199" s="28">
        <v>2173</v>
      </c>
      <c r="S2199" s="31">
        <v>5.9185165441628689</v>
      </c>
      <c r="T2199" s="31">
        <v>0.40611222386360168</v>
      </c>
      <c r="U2199" s="27">
        <v>6</v>
      </c>
    </row>
    <row r="2200" spans="14:21" ht="15" customHeight="1" x14ac:dyDescent="0.25">
      <c r="N2200" s="24">
        <v>2174</v>
      </c>
      <c r="O2200" s="31" t="e">
        <v>#N/A</v>
      </c>
      <c r="P2200" s="32" t="e">
        <v>#N/A</v>
      </c>
      <c r="R2200" s="28">
        <v>2174</v>
      </c>
      <c r="S2200" s="31">
        <v>5.9185165441636638</v>
      </c>
      <c r="T2200" s="31">
        <v>0.40601047873497009</v>
      </c>
      <c r="U2200" s="27">
        <v>6</v>
      </c>
    </row>
    <row r="2201" spans="14:21" ht="15" customHeight="1" x14ac:dyDescent="0.25">
      <c r="N2201" s="24">
        <v>2175</v>
      </c>
      <c r="O2201" s="31" t="e">
        <v>#N/A</v>
      </c>
      <c r="P2201" s="32" t="e">
        <v>#N/A</v>
      </c>
      <c r="R2201" s="28">
        <v>2175</v>
      </c>
      <c r="S2201" s="31">
        <v>5.9185241682952698</v>
      </c>
      <c r="T2201" s="31">
        <v>0.40590876340866089</v>
      </c>
      <c r="U2201" s="27">
        <v>6</v>
      </c>
    </row>
    <row r="2202" spans="14:21" ht="15" customHeight="1" x14ac:dyDescent="0.25">
      <c r="N2202" s="24">
        <v>2176</v>
      </c>
      <c r="O2202" s="31" t="e">
        <v>#N/A</v>
      </c>
      <c r="P2202" s="32" t="e">
        <v>#N/A</v>
      </c>
      <c r="R2202" s="28">
        <v>2176</v>
      </c>
      <c r="S2202" s="31">
        <v>5.9185241682953071</v>
      </c>
      <c r="T2202" s="31">
        <v>0.40580707788467407</v>
      </c>
      <c r="U2202" s="27">
        <v>6</v>
      </c>
    </row>
    <row r="2203" spans="14:21" ht="15" customHeight="1" x14ac:dyDescent="0.25">
      <c r="N2203" s="24">
        <v>2177</v>
      </c>
      <c r="O2203" s="31" t="e">
        <v>#N/A</v>
      </c>
      <c r="P2203" s="32" t="e">
        <v>#N/A</v>
      </c>
      <c r="R2203" s="28">
        <v>2177</v>
      </c>
      <c r="S2203" s="31">
        <v>5.9185241682953071</v>
      </c>
      <c r="T2203" s="31">
        <v>0.40570542216300964</v>
      </c>
      <c r="U2203" s="27">
        <v>6</v>
      </c>
    </row>
    <row r="2204" spans="14:21" ht="15" customHeight="1" x14ac:dyDescent="0.25">
      <c r="N2204" s="24">
        <v>2178</v>
      </c>
      <c r="O2204" s="31" t="e">
        <v>#N/A</v>
      </c>
      <c r="P2204" s="32" t="e">
        <v>#N/A</v>
      </c>
      <c r="R2204" s="28">
        <v>2178</v>
      </c>
      <c r="S2204" s="31">
        <v>5.918524168295316</v>
      </c>
      <c r="T2204" s="31">
        <v>0.4056037962436676</v>
      </c>
      <c r="U2204" s="27">
        <v>6</v>
      </c>
    </row>
    <row r="2205" spans="14:21" ht="15" customHeight="1" x14ac:dyDescent="0.25">
      <c r="N2205" s="24">
        <v>2179</v>
      </c>
      <c r="O2205" s="31" t="e">
        <v>#N/A</v>
      </c>
      <c r="P2205" s="32" t="e">
        <v>#N/A</v>
      </c>
      <c r="R2205" s="28">
        <v>2179</v>
      </c>
      <c r="S2205" s="31">
        <v>5.9185241682953151</v>
      </c>
      <c r="T2205" s="31">
        <v>0.40550217032432556</v>
      </c>
      <c r="U2205" s="27">
        <v>6</v>
      </c>
    </row>
    <row r="2206" spans="14:21" ht="15" customHeight="1" x14ac:dyDescent="0.25">
      <c r="N2206" s="24">
        <v>2180</v>
      </c>
      <c r="O2206" s="31" t="e">
        <v>#N/A</v>
      </c>
      <c r="P2206" s="32" t="e">
        <v>#N/A</v>
      </c>
      <c r="R2206" s="28">
        <v>2180</v>
      </c>
      <c r="S2206" s="31">
        <v>5.9185257757879937</v>
      </c>
      <c r="T2206" s="31">
        <v>0.40540057420730591</v>
      </c>
      <c r="U2206" s="27">
        <v>6</v>
      </c>
    </row>
    <row r="2207" spans="14:21" ht="15" customHeight="1" x14ac:dyDescent="0.25">
      <c r="N2207" s="24">
        <v>2181</v>
      </c>
      <c r="O2207" s="31" t="e">
        <v>#N/A</v>
      </c>
      <c r="P2207" s="32" t="e">
        <v>#N/A</v>
      </c>
      <c r="R2207" s="28">
        <v>2181</v>
      </c>
      <c r="S2207" s="31">
        <v>5.9186384112910746</v>
      </c>
      <c r="T2207" s="31">
        <v>0.40529903769493103</v>
      </c>
      <c r="U2207" s="27">
        <v>6</v>
      </c>
    </row>
    <row r="2208" spans="14:21" ht="15" customHeight="1" x14ac:dyDescent="0.25">
      <c r="N2208" s="24">
        <v>2182</v>
      </c>
      <c r="O2208" s="31" t="e">
        <v>#N/A</v>
      </c>
      <c r="P2208" s="32" t="e">
        <v>#N/A</v>
      </c>
      <c r="R2208" s="28">
        <v>2182</v>
      </c>
      <c r="S2208" s="31">
        <v>5.9186384189326713</v>
      </c>
      <c r="T2208" s="31">
        <v>0.40519750118255615</v>
      </c>
      <c r="U2208" s="27">
        <v>6</v>
      </c>
    </row>
    <row r="2209" spans="14:21" ht="15" customHeight="1" x14ac:dyDescent="0.25">
      <c r="N2209" s="24">
        <v>2183</v>
      </c>
      <c r="O2209" s="31" t="e">
        <v>#N/A</v>
      </c>
      <c r="P2209" s="32" t="e">
        <v>#N/A</v>
      </c>
      <c r="R2209" s="28">
        <v>2183</v>
      </c>
      <c r="S2209" s="31">
        <v>5.9186384189326713</v>
      </c>
      <c r="T2209" s="31">
        <v>0.40509596467018127</v>
      </c>
      <c r="U2209" s="27">
        <v>6</v>
      </c>
    </row>
    <row r="2210" spans="14:21" ht="15" customHeight="1" x14ac:dyDescent="0.25">
      <c r="N2210" s="24">
        <v>2184</v>
      </c>
      <c r="O2210" s="31" t="e">
        <v>#N/A</v>
      </c>
      <c r="P2210" s="32" t="e">
        <v>#N/A</v>
      </c>
      <c r="R2210" s="28">
        <v>2184</v>
      </c>
      <c r="S2210" s="31">
        <v>5.9186384189326713</v>
      </c>
      <c r="T2210" s="31">
        <v>0.40499448776245117</v>
      </c>
      <c r="U2210" s="27">
        <v>6</v>
      </c>
    </row>
    <row r="2211" spans="14:21" ht="15" customHeight="1" x14ac:dyDescent="0.25">
      <c r="N2211" s="24">
        <v>2185</v>
      </c>
      <c r="O2211" s="31" t="e">
        <v>#N/A</v>
      </c>
      <c r="P2211" s="32" t="e">
        <v>#N/A</v>
      </c>
      <c r="R2211" s="28">
        <v>2185</v>
      </c>
      <c r="S2211" s="31">
        <v>5.9186384234739942</v>
      </c>
      <c r="T2211" s="31">
        <v>0.40489304065704346</v>
      </c>
      <c r="U2211" s="27">
        <v>6</v>
      </c>
    </row>
    <row r="2212" spans="14:21" ht="15" customHeight="1" x14ac:dyDescent="0.25">
      <c r="N2212" s="24">
        <v>2186</v>
      </c>
      <c r="O2212" s="31" t="e">
        <v>#N/A</v>
      </c>
      <c r="P2212" s="32" t="e">
        <v>#N/A</v>
      </c>
      <c r="R2212" s="28">
        <v>2186</v>
      </c>
      <c r="S2212" s="31">
        <v>5.9187333159517603</v>
      </c>
      <c r="T2212" s="31">
        <v>0.40479159355163574</v>
      </c>
      <c r="U2212" s="27">
        <v>6</v>
      </c>
    </row>
    <row r="2213" spans="14:21" ht="15" customHeight="1" x14ac:dyDescent="0.25">
      <c r="N2213" s="24">
        <v>2187</v>
      </c>
      <c r="O2213" s="31" t="e">
        <v>#N/A</v>
      </c>
      <c r="P2213" s="32" t="e">
        <v>#N/A</v>
      </c>
      <c r="R2213" s="28">
        <v>2187</v>
      </c>
      <c r="S2213" s="31">
        <v>5.9187347049762513</v>
      </c>
      <c r="T2213" s="31">
        <v>0.40469017624855042</v>
      </c>
      <c r="U2213" s="27">
        <v>6</v>
      </c>
    </row>
    <row r="2214" spans="14:21" ht="15" customHeight="1" x14ac:dyDescent="0.25">
      <c r="N2214" s="24">
        <v>2188</v>
      </c>
      <c r="O2214" s="31" t="e">
        <v>#N/A</v>
      </c>
      <c r="P2214" s="32" t="e">
        <v>#N/A</v>
      </c>
      <c r="R2214" s="28">
        <v>2188</v>
      </c>
      <c r="S2214" s="31">
        <v>5.9187347432905728</v>
      </c>
      <c r="T2214" s="31">
        <v>0.40458881855010986</v>
      </c>
      <c r="U2214" s="27">
        <v>6</v>
      </c>
    </row>
    <row r="2215" spans="14:21" ht="15" customHeight="1" x14ac:dyDescent="0.25">
      <c r="N2215" s="24">
        <v>2189</v>
      </c>
      <c r="O2215" s="31" t="e">
        <v>#N/A</v>
      </c>
      <c r="P2215" s="32" t="e">
        <v>#N/A</v>
      </c>
      <c r="R2215" s="28">
        <v>2189</v>
      </c>
      <c r="S2215" s="31">
        <v>5.9187749589820564</v>
      </c>
      <c r="T2215" s="31">
        <v>0.40448746085166931</v>
      </c>
      <c r="U2215" s="27">
        <v>6</v>
      </c>
    </row>
    <row r="2216" spans="14:21" ht="15" customHeight="1" x14ac:dyDescent="0.25">
      <c r="N2216" s="24">
        <v>2190</v>
      </c>
      <c r="O2216" s="31" t="e">
        <v>#N/A</v>
      </c>
      <c r="P2216" s="32" t="e">
        <v>#N/A</v>
      </c>
      <c r="R2216" s="28">
        <v>2190</v>
      </c>
      <c r="S2216" s="31">
        <v>5.9187749622357568</v>
      </c>
      <c r="T2216" s="31">
        <v>0.40438610315322876</v>
      </c>
      <c r="U2216" s="27">
        <v>6</v>
      </c>
    </row>
    <row r="2217" spans="14:21" ht="15" customHeight="1" x14ac:dyDescent="0.25">
      <c r="N2217" s="24">
        <v>2191</v>
      </c>
      <c r="O2217" s="31" t="e">
        <v>#N/A</v>
      </c>
      <c r="P2217" s="32" t="e">
        <v>#N/A</v>
      </c>
      <c r="R2217" s="28">
        <v>2191</v>
      </c>
      <c r="S2217" s="31">
        <v>5.9187789539477826</v>
      </c>
      <c r="T2217" s="31">
        <v>0.40428480505943298</v>
      </c>
      <c r="U2217" s="27">
        <v>6</v>
      </c>
    </row>
    <row r="2218" spans="14:21" ht="15" customHeight="1" x14ac:dyDescent="0.25">
      <c r="N2218" s="24">
        <v>2192</v>
      </c>
      <c r="O2218" s="31" t="e">
        <v>#N/A</v>
      </c>
      <c r="P2218" s="32" t="e">
        <v>#N/A</v>
      </c>
      <c r="R2218" s="28">
        <v>2192</v>
      </c>
      <c r="S2218" s="31">
        <v>5.9187936321798142</v>
      </c>
      <c r="T2218" s="31">
        <v>0.40418353676795959</v>
      </c>
      <c r="U2218" s="27">
        <v>6</v>
      </c>
    </row>
    <row r="2219" spans="14:21" ht="15" customHeight="1" x14ac:dyDescent="0.25">
      <c r="N2219" s="24">
        <v>2193</v>
      </c>
      <c r="O2219" s="31" t="e">
        <v>#N/A</v>
      </c>
      <c r="P2219" s="32" t="e">
        <v>#N/A</v>
      </c>
      <c r="R2219" s="28">
        <v>2193</v>
      </c>
      <c r="S2219" s="31">
        <v>5.9187937151781371</v>
      </c>
      <c r="T2219" s="31">
        <v>0.40408226847648621</v>
      </c>
      <c r="U2219" s="27">
        <v>6</v>
      </c>
    </row>
    <row r="2220" spans="14:21" ht="15" customHeight="1" x14ac:dyDescent="0.25">
      <c r="N2220" s="24">
        <v>2194</v>
      </c>
      <c r="O2220" s="31" t="e">
        <v>#N/A</v>
      </c>
      <c r="P2220" s="32" t="e">
        <v>#N/A</v>
      </c>
      <c r="R2220" s="28">
        <v>2194</v>
      </c>
      <c r="S2220" s="31">
        <v>5.9188183925771405</v>
      </c>
      <c r="T2220" s="31">
        <v>0.40398102998733521</v>
      </c>
      <c r="U2220" s="27">
        <v>6</v>
      </c>
    </row>
    <row r="2221" spans="14:21" ht="15" customHeight="1" x14ac:dyDescent="0.25">
      <c r="N2221" s="24">
        <v>2195</v>
      </c>
      <c r="O2221" s="31" t="e">
        <v>#N/A</v>
      </c>
      <c r="P2221" s="32" t="e">
        <v>#N/A</v>
      </c>
      <c r="R2221" s="28">
        <v>2195</v>
      </c>
      <c r="S2221" s="31">
        <v>5.9188184421890897</v>
      </c>
      <c r="T2221" s="31">
        <v>0.40387982130050659</v>
      </c>
      <c r="U2221" s="27">
        <v>6</v>
      </c>
    </row>
    <row r="2222" spans="14:21" ht="15" customHeight="1" x14ac:dyDescent="0.25">
      <c r="N2222" s="24">
        <v>2196</v>
      </c>
      <c r="O2222" s="31" t="e">
        <v>#N/A</v>
      </c>
      <c r="P2222" s="32" t="e">
        <v>#N/A</v>
      </c>
      <c r="R2222" s="28">
        <v>2196</v>
      </c>
      <c r="S2222" s="31">
        <v>5.9188184421902932</v>
      </c>
      <c r="T2222" s="31">
        <v>0.40377864241600037</v>
      </c>
      <c r="U2222" s="27">
        <v>6</v>
      </c>
    </row>
    <row r="2223" spans="14:21" ht="15" customHeight="1" x14ac:dyDescent="0.25">
      <c r="N2223" s="24">
        <v>2197</v>
      </c>
      <c r="O2223" s="31" t="e">
        <v>#N/A</v>
      </c>
      <c r="P2223" s="32" t="e">
        <v>#N/A</v>
      </c>
      <c r="R2223" s="28">
        <v>2197</v>
      </c>
      <c r="S2223" s="31">
        <v>5.9188203461029634</v>
      </c>
      <c r="T2223" s="31">
        <v>0.40367749333381653</v>
      </c>
      <c r="U2223" s="27">
        <v>6</v>
      </c>
    </row>
    <row r="2224" spans="14:21" ht="15" customHeight="1" x14ac:dyDescent="0.25">
      <c r="N2224" s="24">
        <v>2198</v>
      </c>
      <c r="O2224" s="31" t="e">
        <v>#N/A</v>
      </c>
      <c r="P2224" s="32" t="e">
        <v>#N/A</v>
      </c>
      <c r="R2224" s="28">
        <v>2198</v>
      </c>
      <c r="S2224" s="31">
        <v>5.9188203467999196</v>
      </c>
      <c r="T2224" s="31">
        <v>0.40357637405395508</v>
      </c>
      <c r="U2224" s="27">
        <v>6</v>
      </c>
    </row>
    <row r="2225" spans="14:21" ht="15" customHeight="1" x14ac:dyDescent="0.25">
      <c r="N2225" s="24">
        <v>2199</v>
      </c>
      <c r="O2225" s="31" t="e">
        <v>#N/A</v>
      </c>
      <c r="P2225" s="32" t="e">
        <v>#N/A</v>
      </c>
      <c r="R2225" s="28">
        <v>2199</v>
      </c>
      <c r="S2225" s="31">
        <v>5.9188203695653794</v>
      </c>
      <c r="T2225" s="31">
        <v>0.40347525477409363</v>
      </c>
      <c r="U2225" s="27">
        <v>6</v>
      </c>
    </row>
    <row r="2226" spans="14:21" ht="15" customHeight="1" x14ac:dyDescent="0.25">
      <c r="N2226" s="24">
        <v>2200</v>
      </c>
      <c r="O2226" s="31" t="e">
        <v>#N/A</v>
      </c>
      <c r="P2226" s="32" t="e">
        <v>#N/A</v>
      </c>
      <c r="R2226" s="28">
        <v>2200</v>
      </c>
      <c r="S2226" s="31">
        <v>5.9188203990824206</v>
      </c>
      <c r="T2226" s="31">
        <v>0.40337419509887695</v>
      </c>
      <c r="U2226" s="27">
        <v>6</v>
      </c>
    </row>
    <row r="2227" spans="14:21" ht="15" customHeight="1" x14ac:dyDescent="0.25">
      <c r="N2227" s="24">
        <v>2201</v>
      </c>
      <c r="O2227" s="31" t="e">
        <v>#N/A</v>
      </c>
      <c r="P2227" s="32" t="e">
        <v>#N/A</v>
      </c>
      <c r="R2227" s="28">
        <v>2201</v>
      </c>
      <c r="S2227" s="31">
        <v>5.9188203990824197</v>
      </c>
      <c r="T2227" s="31">
        <v>0.40327313542366028</v>
      </c>
      <c r="U2227" s="27">
        <v>6</v>
      </c>
    </row>
    <row r="2228" spans="14:21" ht="15" customHeight="1" x14ac:dyDescent="0.25">
      <c r="N2228" s="24">
        <v>2202</v>
      </c>
      <c r="O2228" s="31" t="e">
        <v>#N/A</v>
      </c>
      <c r="P2228" s="32" t="e">
        <v>#N/A</v>
      </c>
      <c r="R2228" s="28">
        <v>2202</v>
      </c>
      <c r="S2228" s="31">
        <v>5.9188203990824277</v>
      </c>
      <c r="T2228" s="31">
        <v>0.40317210555076599</v>
      </c>
      <c r="U2228" s="27">
        <v>6</v>
      </c>
    </row>
    <row r="2229" spans="14:21" ht="15" customHeight="1" x14ac:dyDescent="0.25">
      <c r="N2229" s="24">
        <v>2203</v>
      </c>
      <c r="O2229" s="31" t="e">
        <v>#N/A</v>
      </c>
      <c r="P2229" s="32" t="e">
        <v>#N/A</v>
      </c>
      <c r="R2229" s="28">
        <v>2203</v>
      </c>
      <c r="S2229" s="31">
        <v>5.9188204230693255</v>
      </c>
      <c r="T2229" s="31">
        <v>0.40307110548019409</v>
      </c>
      <c r="U2229" s="27">
        <v>6</v>
      </c>
    </row>
    <row r="2230" spans="14:21" ht="15" customHeight="1" x14ac:dyDescent="0.25">
      <c r="N2230" s="24">
        <v>2204</v>
      </c>
      <c r="O2230" s="31" t="e">
        <v>#N/A</v>
      </c>
      <c r="P2230" s="32" t="e">
        <v>#N/A</v>
      </c>
      <c r="R2230" s="28">
        <v>2204</v>
      </c>
      <c r="S2230" s="31">
        <v>5.9188204407546099</v>
      </c>
      <c r="T2230" s="31">
        <v>0.40297010540962219</v>
      </c>
      <c r="U2230" s="27">
        <v>6</v>
      </c>
    </row>
    <row r="2231" spans="14:21" ht="15" customHeight="1" x14ac:dyDescent="0.25">
      <c r="N2231" s="24">
        <v>2205</v>
      </c>
      <c r="O2231" s="31" t="e">
        <v>#N/A</v>
      </c>
      <c r="P2231" s="32" t="e">
        <v>#N/A</v>
      </c>
      <c r="R2231" s="28">
        <v>2205</v>
      </c>
      <c r="S2231" s="31">
        <v>5.918820455082626</v>
      </c>
      <c r="T2231" s="31">
        <v>0.40286916494369507</v>
      </c>
      <c r="U2231" s="27">
        <v>6</v>
      </c>
    </row>
    <row r="2232" spans="14:21" ht="15" customHeight="1" x14ac:dyDescent="0.25">
      <c r="N2232" s="24">
        <v>2206</v>
      </c>
      <c r="O2232" s="31" t="e">
        <v>#N/A</v>
      </c>
      <c r="P2232" s="32" t="e">
        <v>#N/A</v>
      </c>
      <c r="R2232" s="28">
        <v>2206</v>
      </c>
      <c r="S2232" s="31">
        <v>5.918820455082626</v>
      </c>
      <c r="T2232" s="31">
        <v>0.40276825428009033</v>
      </c>
      <c r="U2232" s="27">
        <v>6</v>
      </c>
    </row>
    <row r="2233" spans="14:21" ht="15" customHeight="1" x14ac:dyDescent="0.25">
      <c r="N2233" s="24">
        <v>2207</v>
      </c>
      <c r="O2233" s="31" t="e">
        <v>#N/A</v>
      </c>
      <c r="P2233" s="32" t="e">
        <v>#N/A</v>
      </c>
      <c r="R2233" s="28">
        <v>2207</v>
      </c>
      <c r="S2233" s="31">
        <v>5.9188215905753205</v>
      </c>
      <c r="T2233" s="31">
        <v>0.4026673436164856</v>
      </c>
      <c r="U2233" s="27">
        <v>6</v>
      </c>
    </row>
    <row r="2234" spans="14:21" ht="15" customHeight="1" x14ac:dyDescent="0.25">
      <c r="N2234" s="24">
        <v>2208</v>
      </c>
      <c r="O2234" s="31" t="e">
        <v>#N/A</v>
      </c>
      <c r="P2234" s="32" t="e">
        <v>#N/A</v>
      </c>
      <c r="R2234" s="28">
        <v>2208</v>
      </c>
      <c r="S2234" s="31">
        <v>5.9188215905753205</v>
      </c>
      <c r="T2234" s="31">
        <v>0.40256646275520325</v>
      </c>
      <c r="U2234" s="27">
        <v>6</v>
      </c>
    </row>
    <row r="2235" spans="14:21" ht="15" customHeight="1" x14ac:dyDescent="0.25">
      <c r="N2235" s="24">
        <v>2209</v>
      </c>
      <c r="O2235" s="31" t="e">
        <v>#N/A</v>
      </c>
      <c r="P2235" s="32" t="e">
        <v>#N/A</v>
      </c>
      <c r="R2235" s="28">
        <v>2209</v>
      </c>
      <c r="S2235" s="31">
        <v>5.9188225394177616</v>
      </c>
      <c r="T2235" s="31">
        <v>0.40246561169624329</v>
      </c>
      <c r="U2235" s="27">
        <v>6</v>
      </c>
    </row>
    <row r="2236" spans="14:21" ht="15" customHeight="1" x14ac:dyDescent="0.25">
      <c r="N2236" s="24">
        <v>2210</v>
      </c>
      <c r="O2236" s="31" t="e">
        <v>#N/A</v>
      </c>
      <c r="P2236" s="32" t="e">
        <v>#N/A</v>
      </c>
      <c r="R2236" s="28">
        <v>2210</v>
      </c>
      <c r="S2236" s="31">
        <v>5.9188225394177838</v>
      </c>
      <c r="T2236" s="31">
        <v>0.40236479043960571</v>
      </c>
      <c r="U2236" s="27">
        <v>6</v>
      </c>
    </row>
    <row r="2237" spans="14:21" ht="15" customHeight="1" x14ac:dyDescent="0.25">
      <c r="N2237" s="24">
        <v>2211</v>
      </c>
      <c r="O2237" s="31" t="e">
        <v>#N/A</v>
      </c>
      <c r="P2237" s="32" t="e">
        <v>#N/A</v>
      </c>
      <c r="R2237" s="28">
        <v>2211</v>
      </c>
      <c r="S2237" s="31">
        <v>5.9188225394182519</v>
      </c>
      <c r="T2237" s="31">
        <v>0.40226396918296814</v>
      </c>
      <c r="U2237" s="27">
        <v>6</v>
      </c>
    </row>
    <row r="2238" spans="14:21" ht="15" customHeight="1" x14ac:dyDescent="0.25">
      <c r="N2238" s="24">
        <v>2212</v>
      </c>
      <c r="O2238" s="31" t="e">
        <v>#N/A</v>
      </c>
      <c r="P2238" s="32" t="e">
        <v>#N/A</v>
      </c>
      <c r="R2238" s="28">
        <v>2212</v>
      </c>
      <c r="S2238" s="31">
        <v>5.9188225394182998</v>
      </c>
      <c r="T2238" s="31">
        <v>0.40216320753097534</v>
      </c>
      <c r="U2238" s="27">
        <v>6</v>
      </c>
    </row>
    <row r="2239" spans="14:21" ht="15" customHeight="1" x14ac:dyDescent="0.25">
      <c r="N2239" s="24">
        <v>2213</v>
      </c>
      <c r="O2239" s="31" t="e">
        <v>#N/A</v>
      </c>
      <c r="P2239" s="32" t="e">
        <v>#N/A</v>
      </c>
      <c r="R2239" s="28">
        <v>2213</v>
      </c>
      <c r="S2239" s="31">
        <v>5.9188225398331253</v>
      </c>
      <c r="T2239" s="31">
        <v>0.40206244587898254</v>
      </c>
      <c r="U2239" s="27">
        <v>6</v>
      </c>
    </row>
    <row r="2240" spans="14:21" ht="15" customHeight="1" x14ac:dyDescent="0.25">
      <c r="N2240" s="24">
        <v>2214</v>
      </c>
      <c r="O2240" s="31" t="e">
        <v>#N/A</v>
      </c>
      <c r="P2240" s="32" t="e">
        <v>#N/A</v>
      </c>
      <c r="R2240" s="28">
        <v>2214</v>
      </c>
      <c r="S2240" s="31">
        <v>5.9188225398334051</v>
      </c>
      <c r="T2240" s="31">
        <v>0.40196174383163452</v>
      </c>
      <c r="U2240" s="27">
        <v>6</v>
      </c>
    </row>
    <row r="2241" spans="14:21" ht="15" customHeight="1" x14ac:dyDescent="0.25">
      <c r="N2241" s="24">
        <v>2215</v>
      </c>
      <c r="O2241" s="31" t="e">
        <v>#N/A</v>
      </c>
      <c r="P2241" s="32" t="e">
        <v>#N/A</v>
      </c>
      <c r="R2241" s="28">
        <v>2215</v>
      </c>
      <c r="S2241" s="31">
        <v>5.9188225398335712</v>
      </c>
      <c r="T2241" s="31">
        <v>0.4018610417842865</v>
      </c>
      <c r="U2241" s="27">
        <v>6</v>
      </c>
    </row>
    <row r="2242" spans="14:21" ht="15" customHeight="1" x14ac:dyDescent="0.25">
      <c r="N2242" s="24">
        <v>2216</v>
      </c>
      <c r="O2242" s="31" t="e">
        <v>#N/A</v>
      </c>
      <c r="P2242" s="32" t="e">
        <v>#N/A</v>
      </c>
      <c r="R2242" s="28">
        <v>2216</v>
      </c>
      <c r="S2242" s="31">
        <v>5.9188371782838853</v>
      </c>
      <c r="T2242" s="31">
        <v>0.40176036953926086</v>
      </c>
      <c r="U2242" s="27">
        <v>6</v>
      </c>
    </row>
    <row r="2243" spans="14:21" ht="15" customHeight="1" x14ac:dyDescent="0.25">
      <c r="N2243" s="24">
        <v>2217</v>
      </c>
      <c r="O2243" s="31" t="e">
        <v>#N/A</v>
      </c>
      <c r="P2243" s="32" t="e">
        <v>#N/A</v>
      </c>
      <c r="R2243" s="28">
        <v>2217</v>
      </c>
      <c r="S2243" s="31">
        <v>5.9188372008348829</v>
      </c>
      <c r="T2243" s="31">
        <v>0.40165969729423523</v>
      </c>
      <c r="U2243" s="27">
        <v>6</v>
      </c>
    </row>
    <row r="2244" spans="14:21" ht="15" customHeight="1" x14ac:dyDescent="0.25">
      <c r="N2244" s="24">
        <v>2218</v>
      </c>
      <c r="O2244" s="31" t="e">
        <v>#N/A</v>
      </c>
      <c r="P2244" s="32" t="e">
        <v>#N/A</v>
      </c>
      <c r="R2244" s="28">
        <v>2218</v>
      </c>
      <c r="S2244" s="31">
        <v>5.9188372008348829</v>
      </c>
      <c r="T2244" s="31">
        <v>0.40155908465385437</v>
      </c>
      <c r="U2244" s="27">
        <v>6</v>
      </c>
    </row>
    <row r="2245" spans="14:21" ht="15" customHeight="1" x14ac:dyDescent="0.25">
      <c r="N2245" s="24">
        <v>2219</v>
      </c>
      <c r="O2245" s="31" t="e">
        <v>#N/A</v>
      </c>
      <c r="P2245" s="32" t="e">
        <v>#N/A</v>
      </c>
      <c r="R2245" s="28">
        <v>2219</v>
      </c>
      <c r="S2245" s="31">
        <v>5.9188459232507213</v>
      </c>
      <c r="T2245" s="31">
        <v>0.40145847201347351</v>
      </c>
      <c r="U2245" s="27">
        <v>6</v>
      </c>
    </row>
    <row r="2246" spans="14:21" ht="15" customHeight="1" x14ac:dyDescent="0.25">
      <c r="N2246" s="24">
        <v>2220</v>
      </c>
      <c r="O2246" s="31" t="e">
        <v>#N/A</v>
      </c>
      <c r="P2246" s="32" t="e">
        <v>#N/A</v>
      </c>
      <c r="R2246" s="28">
        <v>2220</v>
      </c>
      <c r="S2246" s="31">
        <v>5.9188531976082928</v>
      </c>
      <c r="T2246" s="31">
        <v>0.40135791897773743</v>
      </c>
      <c r="U2246" s="27">
        <v>6</v>
      </c>
    </row>
    <row r="2247" spans="14:21" ht="15" customHeight="1" x14ac:dyDescent="0.25">
      <c r="N2247" s="24">
        <v>2221</v>
      </c>
      <c r="O2247" s="31" t="e">
        <v>#N/A</v>
      </c>
      <c r="P2247" s="32" t="e">
        <v>#N/A</v>
      </c>
      <c r="R2247" s="28">
        <v>2221</v>
      </c>
      <c r="S2247" s="31">
        <v>5.9188570330933512</v>
      </c>
      <c r="T2247" s="31">
        <v>0.40125736594200134</v>
      </c>
      <c r="U2247" s="27">
        <v>6</v>
      </c>
    </row>
    <row r="2248" spans="14:21" ht="15" customHeight="1" x14ac:dyDescent="0.25">
      <c r="N2248" s="24">
        <v>2222</v>
      </c>
      <c r="O2248" s="31" t="e">
        <v>#N/A</v>
      </c>
      <c r="P2248" s="32" t="e">
        <v>#N/A</v>
      </c>
      <c r="R2248" s="28">
        <v>2222</v>
      </c>
      <c r="S2248" s="31">
        <v>5.9188570330940635</v>
      </c>
      <c r="T2248" s="31">
        <v>0.40115684270858765</v>
      </c>
      <c r="U2248" s="27">
        <v>6</v>
      </c>
    </row>
    <row r="2249" spans="14:21" ht="15" customHeight="1" x14ac:dyDescent="0.25">
      <c r="N2249" s="24">
        <v>2223</v>
      </c>
      <c r="O2249" s="31" t="e">
        <v>#N/A</v>
      </c>
      <c r="P2249" s="32" t="e">
        <v>#N/A</v>
      </c>
      <c r="R2249" s="28">
        <v>2223</v>
      </c>
      <c r="S2249" s="31">
        <v>5.9188808613402761</v>
      </c>
      <c r="T2249" s="31">
        <v>0.40105634927749634</v>
      </c>
      <c r="U2249" s="27">
        <v>6</v>
      </c>
    </row>
    <row r="2250" spans="14:21" ht="15" customHeight="1" x14ac:dyDescent="0.25">
      <c r="N2250" s="24">
        <v>2224</v>
      </c>
      <c r="O2250" s="31" t="e">
        <v>#N/A</v>
      </c>
      <c r="P2250" s="32" t="e">
        <v>#N/A</v>
      </c>
      <c r="R2250" s="28">
        <v>2224</v>
      </c>
      <c r="S2250" s="31">
        <v>5.9188852119404141</v>
      </c>
      <c r="T2250" s="31">
        <v>0.40095585584640503</v>
      </c>
      <c r="U2250" s="27">
        <v>6</v>
      </c>
    </row>
    <row r="2251" spans="14:21" ht="15" customHeight="1" x14ac:dyDescent="0.25">
      <c r="N2251" s="24">
        <v>2225</v>
      </c>
      <c r="O2251" s="31" t="e">
        <v>#N/A</v>
      </c>
      <c r="P2251" s="32" t="e">
        <v>#N/A</v>
      </c>
      <c r="R2251" s="28">
        <v>2225</v>
      </c>
      <c r="S2251" s="31">
        <v>5.9188982269264443</v>
      </c>
      <c r="T2251" s="31">
        <v>0.4008554220199585</v>
      </c>
      <c r="U2251" s="27">
        <v>6</v>
      </c>
    </row>
    <row r="2252" spans="14:21" ht="15" customHeight="1" x14ac:dyDescent="0.25">
      <c r="N2252" s="24">
        <v>2226</v>
      </c>
      <c r="O2252" s="31" t="e">
        <v>#N/A</v>
      </c>
      <c r="P2252" s="32" t="e">
        <v>#N/A</v>
      </c>
      <c r="R2252" s="28">
        <v>2226</v>
      </c>
      <c r="S2252" s="31">
        <v>5.9188987914514</v>
      </c>
      <c r="T2252" s="31">
        <v>0.40075498819351196</v>
      </c>
      <c r="U2252" s="27">
        <v>6</v>
      </c>
    </row>
    <row r="2253" spans="14:21" ht="15" customHeight="1" x14ac:dyDescent="0.25">
      <c r="N2253" s="24">
        <v>2227</v>
      </c>
      <c r="O2253" s="31" t="e">
        <v>#N/A</v>
      </c>
      <c r="P2253" s="32" t="e">
        <v>#N/A</v>
      </c>
      <c r="R2253" s="28">
        <v>2227</v>
      </c>
      <c r="S2253" s="31">
        <v>5.9188987914514293</v>
      </c>
      <c r="T2253" s="31">
        <v>0.40065458416938782</v>
      </c>
      <c r="U2253" s="27">
        <v>6</v>
      </c>
    </row>
    <row r="2254" spans="14:21" ht="15" customHeight="1" x14ac:dyDescent="0.25">
      <c r="N2254" s="24">
        <v>2228</v>
      </c>
      <c r="O2254" s="31" t="e">
        <v>#N/A</v>
      </c>
      <c r="P2254" s="32" t="e">
        <v>#N/A</v>
      </c>
      <c r="R2254" s="28">
        <v>2228</v>
      </c>
      <c r="S2254" s="31">
        <v>5.9189011470831572</v>
      </c>
      <c r="T2254" s="31">
        <v>0.40055423974990845</v>
      </c>
      <c r="U2254" s="27">
        <v>6</v>
      </c>
    </row>
    <row r="2255" spans="14:21" ht="15" customHeight="1" x14ac:dyDescent="0.25">
      <c r="N2255" s="24">
        <v>2229</v>
      </c>
      <c r="O2255" s="31" t="e">
        <v>#N/A</v>
      </c>
      <c r="P2255" s="32" t="e">
        <v>#N/A</v>
      </c>
      <c r="R2255" s="28">
        <v>2229</v>
      </c>
      <c r="S2255" s="31">
        <v>5.9189011704445216</v>
      </c>
      <c r="T2255" s="31">
        <v>0.40045386552810669</v>
      </c>
      <c r="U2255" s="27">
        <v>6</v>
      </c>
    </row>
    <row r="2256" spans="14:21" ht="15" customHeight="1" x14ac:dyDescent="0.25">
      <c r="N2256" s="24">
        <v>2230</v>
      </c>
      <c r="O2256" s="31" t="e">
        <v>#N/A</v>
      </c>
      <c r="P2256" s="32" t="e">
        <v>#N/A</v>
      </c>
      <c r="R2256" s="28">
        <v>2230</v>
      </c>
      <c r="S2256" s="31">
        <v>5.9189011704446228</v>
      </c>
      <c r="T2256" s="31">
        <v>0.40035355091094971</v>
      </c>
      <c r="U2256" s="27">
        <v>6</v>
      </c>
    </row>
    <row r="2257" spans="14:21" ht="15" customHeight="1" x14ac:dyDescent="0.25">
      <c r="N2257" s="24">
        <v>2231</v>
      </c>
      <c r="O2257" s="31" t="e">
        <v>#N/A</v>
      </c>
      <c r="P2257" s="32" t="e">
        <v>#N/A</v>
      </c>
      <c r="R2257" s="28">
        <v>2231</v>
      </c>
      <c r="S2257" s="31">
        <v>5.9189011715349773</v>
      </c>
      <c r="T2257" s="31">
        <v>0.40025326609611511</v>
      </c>
      <c r="U2257" s="27">
        <v>6</v>
      </c>
    </row>
    <row r="2258" spans="14:21" ht="15" customHeight="1" x14ac:dyDescent="0.25">
      <c r="N2258" s="24">
        <v>2232</v>
      </c>
      <c r="O2258" s="31" t="e">
        <v>#N/A</v>
      </c>
      <c r="P2258" s="32" t="e">
        <v>#N/A</v>
      </c>
      <c r="R2258" s="28">
        <v>2232</v>
      </c>
      <c r="S2258" s="31">
        <v>5.9189154589025339</v>
      </c>
      <c r="T2258" s="31">
        <v>0.40015298128128052</v>
      </c>
      <c r="U2258" s="27">
        <v>6</v>
      </c>
    </row>
    <row r="2259" spans="14:21" ht="15" customHeight="1" x14ac:dyDescent="0.25">
      <c r="N2259" s="24">
        <v>2233</v>
      </c>
      <c r="O2259" s="31" t="e">
        <v>#N/A</v>
      </c>
      <c r="P2259" s="32" t="e">
        <v>#N/A</v>
      </c>
      <c r="R2259" s="28">
        <v>2233</v>
      </c>
      <c r="S2259" s="31">
        <v>5.918915458902533</v>
      </c>
      <c r="T2259" s="31">
        <v>0.40005272626876831</v>
      </c>
      <c r="U2259" s="27">
        <v>6</v>
      </c>
    </row>
    <row r="2260" spans="14:21" ht="15" customHeight="1" x14ac:dyDescent="0.25">
      <c r="N2260" s="24">
        <v>2234</v>
      </c>
      <c r="O2260" s="31" t="e">
        <v>#N/A</v>
      </c>
      <c r="P2260" s="32" t="e">
        <v>#N/A</v>
      </c>
      <c r="R2260" s="28">
        <v>2234</v>
      </c>
      <c r="S2260" s="31">
        <v>5.9189692086186767</v>
      </c>
      <c r="T2260" s="31">
        <v>0.39995253086090088</v>
      </c>
      <c r="U2260" s="27">
        <v>6</v>
      </c>
    </row>
    <row r="2261" spans="14:21" ht="15" customHeight="1" x14ac:dyDescent="0.25">
      <c r="N2261" s="24">
        <v>2235</v>
      </c>
      <c r="O2261" s="31" t="e">
        <v>#N/A</v>
      </c>
      <c r="P2261" s="32" t="e">
        <v>#N/A</v>
      </c>
      <c r="R2261" s="28">
        <v>2235</v>
      </c>
      <c r="S2261" s="31">
        <v>5.9189692220857042</v>
      </c>
      <c r="T2261" s="31">
        <v>0.39985233545303345</v>
      </c>
      <c r="U2261" s="27">
        <v>6</v>
      </c>
    </row>
    <row r="2262" spans="14:21" ht="15" customHeight="1" x14ac:dyDescent="0.25">
      <c r="N2262" s="24">
        <v>2236</v>
      </c>
      <c r="O2262" s="31" t="e">
        <v>#N/A</v>
      </c>
      <c r="P2262" s="32" t="e">
        <v>#N/A</v>
      </c>
      <c r="R2262" s="28">
        <v>2236</v>
      </c>
      <c r="S2262" s="31">
        <v>5.9189692220857211</v>
      </c>
      <c r="T2262" s="31">
        <v>0.39975214004516602</v>
      </c>
      <c r="U2262" s="27">
        <v>6</v>
      </c>
    </row>
    <row r="2263" spans="14:21" ht="15" customHeight="1" x14ac:dyDescent="0.25">
      <c r="N2263" s="24">
        <v>2237</v>
      </c>
      <c r="O2263" s="31" t="e">
        <v>#N/A</v>
      </c>
      <c r="P2263" s="32" t="e">
        <v>#N/A</v>
      </c>
      <c r="R2263" s="28">
        <v>2237</v>
      </c>
      <c r="S2263" s="31">
        <v>5.918969559424462</v>
      </c>
      <c r="T2263" s="31">
        <v>0.39965200424194336</v>
      </c>
      <c r="U2263" s="27">
        <v>6</v>
      </c>
    </row>
    <row r="2264" spans="14:21" ht="15" customHeight="1" x14ac:dyDescent="0.25">
      <c r="N2264" s="24">
        <v>2238</v>
      </c>
      <c r="O2264" s="31" t="e">
        <v>#N/A</v>
      </c>
      <c r="P2264" s="32" t="e">
        <v>#N/A</v>
      </c>
      <c r="R2264" s="28">
        <v>2238</v>
      </c>
      <c r="S2264" s="31">
        <v>5.9189774872989762</v>
      </c>
      <c r="T2264" s="31">
        <v>0.39955189824104309</v>
      </c>
      <c r="U2264" s="27">
        <v>6</v>
      </c>
    </row>
    <row r="2265" spans="14:21" ht="15" customHeight="1" x14ac:dyDescent="0.25">
      <c r="N2265" s="24">
        <v>2239</v>
      </c>
      <c r="O2265" s="31" t="e">
        <v>#N/A</v>
      </c>
      <c r="P2265" s="32" t="e">
        <v>#N/A</v>
      </c>
      <c r="R2265" s="28">
        <v>2239</v>
      </c>
      <c r="S2265" s="31">
        <v>5.9189774879505697</v>
      </c>
      <c r="T2265" s="31">
        <v>0.39945179224014282</v>
      </c>
      <c r="U2265" s="27">
        <v>6</v>
      </c>
    </row>
    <row r="2266" spans="14:21" ht="15" customHeight="1" x14ac:dyDescent="0.25">
      <c r="N2266" s="24">
        <v>2240</v>
      </c>
      <c r="O2266" s="31" t="e">
        <v>#N/A</v>
      </c>
      <c r="P2266" s="32" t="e">
        <v>#N/A</v>
      </c>
      <c r="R2266" s="28">
        <v>2240</v>
      </c>
      <c r="S2266" s="31">
        <v>5.9189774898625274</v>
      </c>
      <c r="T2266" s="31">
        <v>0.39935171604156494</v>
      </c>
      <c r="U2266" s="27">
        <v>6</v>
      </c>
    </row>
    <row r="2267" spans="14:21" ht="15" customHeight="1" x14ac:dyDescent="0.25">
      <c r="N2267" s="24">
        <v>2241</v>
      </c>
      <c r="O2267" s="31" t="e">
        <v>#N/A</v>
      </c>
      <c r="P2267" s="32" t="e">
        <v>#N/A</v>
      </c>
      <c r="R2267" s="28">
        <v>2241</v>
      </c>
      <c r="S2267" s="31">
        <v>5.9189776921687658</v>
      </c>
      <c r="T2267" s="31">
        <v>0.39925166964530945</v>
      </c>
      <c r="U2267" s="27">
        <v>6</v>
      </c>
    </row>
    <row r="2268" spans="14:21" ht="15" customHeight="1" x14ac:dyDescent="0.25">
      <c r="N2268" s="24">
        <v>2242</v>
      </c>
      <c r="O2268" s="31" t="e">
        <v>#N/A</v>
      </c>
      <c r="P2268" s="32" t="e">
        <v>#N/A</v>
      </c>
      <c r="R2268" s="28">
        <v>2242</v>
      </c>
      <c r="S2268" s="31">
        <v>5.9189776921687667</v>
      </c>
      <c r="T2268" s="31">
        <v>0.39915165305137634</v>
      </c>
      <c r="U2268" s="27">
        <v>6</v>
      </c>
    </row>
    <row r="2269" spans="14:21" ht="15" customHeight="1" x14ac:dyDescent="0.25">
      <c r="N2269" s="24">
        <v>2243</v>
      </c>
      <c r="O2269" s="31" t="e">
        <v>#N/A</v>
      </c>
      <c r="P2269" s="32" t="e">
        <v>#N/A</v>
      </c>
      <c r="R2269" s="28">
        <v>2243</v>
      </c>
      <c r="S2269" s="31">
        <v>5.9189776921687667</v>
      </c>
      <c r="T2269" s="31">
        <v>0.39905166625976563</v>
      </c>
      <c r="U2269" s="27">
        <v>6</v>
      </c>
    </row>
    <row r="2270" spans="14:21" ht="15" customHeight="1" x14ac:dyDescent="0.25">
      <c r="N2270" s="24">
        <v>2244</v>
      </c>
      <c r="O2270" s="31" t="e">
        <v>#N/A</v>
      </c>
      <c r="P2270" s="32" t="e">
        <v>#N/A</v>
      </c>
      <c r="R2270" s="28">
        <v>2244</v>
      </c>
      <c r="S2270" s="31">
        <v>5.9189777061679774</v>
      </c>
      <c r="T2270" s="31">
        <v>0.39895167946815491</v>
      </c>
      <c r="U2270" s="27">
        <v>6</v>
      </c>
    </row>
    <row r="2271" spans="14:21" ht="15" customHeight="1" x14ac:dyDescent="0.25">
      <c r="N2271" s="24">
        <v>2245</v>
      </c>
      <c r="O2271" s="31" t="e">
        <v>#N/A</v>
      </c>
      <c r="P2271" s="32" t="e">
        <v>#N/A</v>
      </c>
      <c r="R2271" s="28">
        <v>2245</v>
      </c>
      <c r="S2271" s="31">
        <v>5.9189777061679845</v>
      </c>
      <c r="T2271" s="31">
        <v>0.39885172247886658</v>
      </c>
      <c r="U2271" s="27">
        <v>6</v>
      </c>
    </row>
    <row r="2272" spans="14:21" ht="15" customHeight="1" x14ac:dyDescent="0.25">
      <c r="N2272" s="24">
        <v>2246</v>
      </c>
      <c r="O2272" s="31" t="e">
        <v>#N/A</v>
      </c>
      <c r="P2272" s="32" t="e">
        <v>#N/A</v>
      </c>
      <c r="R2272" s="28">
        <v>2246</v>
      </c>
      <c r="S2272" s="31">
        <v>5.9189777065622051</v>
      </c>
      <c r="T2272" s="31">
        <v>0.39875182509422302</v>
      </c>
      <c r="U2272" s="27">
        <v>6</v>
      </c>
    </row>
    <row r="2273" spans="14:21" ht="15" customHeight="1" x14ac:dyDescent="0.25">
      <c r="N2273" s="24">
        <v>2247</v>
      </c>
      <c r="O2273" s="31" t="e">
        <v>#N/A</v>
      </c>
      <c r="P2273" s="32" t="e">
        <v>#N/A</v>
      </c>
      <c r="R2273" s="28">
        <v>2247</v>
      </c>
      <c r="S2273" s="31">
        <v>5.9189829117824875</v>
      </c>
      <c r="T2273" s="31">
        <v>0.39865192770957947</v>
      </c>
      <c r="U2273" s="27">
        <v>6</v>
      </c>
    </row>
    <row r="2274" spans="14:21" ht="15" customHeight="1" x14ac:dyDescent="0.25">
      <c r="N2274" s="24">
        <v>2248</v>
      </c>
      <c r="O2274" s="31" t="e">
        <v>#N/A</v>
      </c>
      <c r="P2274" s="32" t="e">
        <v>#N/A</v>
      </c>
      <c r="R2274" s="28">
        <v>2248</v>
      </c>
      <c r="S2274" s="31">
        <v>5.9189851959330211</v>
      </c>
      <c r="T2274" s="31">
        <v>0.3985520601272583</v>
      </c>
      <c r="U2274" s="27">
        <v>6</v>
      </c>
    </row>
    <row r="2275" spans="14:21" ht="15" customHeight="1" x14ac:dyDescent="0.25">
      <c r="N2275" s="24">
        <v>2249</v>
      </c>
      <c r="O2275" s="31" t="e">
        <v>#N/A</v>
      </c>
      <c r="P2275" s="32" t="e">
        <v>#N/A</v>
      </c>
      <c r="R2275" s="28">
        <v>2249</v>
      </c>
      <c r="S2275" s="31">
        <v>5.9189852043636639</v>
      </c>
      <c r="T2275" s="31">
        <v>0.39845219254493713</v>
      </c>
      <c r="U2275" s="27">
        <v>6</v>
      </c>
    </row>
    <row r="2276" spans="14:21" ht="15" customHeight="1" x14ac:dyDescent="0.25">
      <c r="N2276" s="24">
        <v>2250</v>
      </c>
      <c r="O2276" s="31" t="e">
        <v>#N/A</v>
      </c>
      <c r="P2276" s="32" t="e">
        <v>#N/A</v>
      </c>
      <c r="R2276" s="28">
        <v>2250</v>
      </c>
      <c r="S2276" s="31">
        <v>5.9189852046098155</v>
      </c>
      <c r="T2276" s="31">
        <v>0.39835238456726074</v>
      </c>
      <c r="U2276" s="27">
        <v>6</v>
      </c>
    </row>
    <row r="2277" spans="14:21" ht="15" customHeight="1" x14ac:dyDescent="0.25">
      <c r="N2277" s="24">
        <v>2251</v>
      </c>
      <c r="O2277" s="31" t="e">
        <v>#N/A</v>
      </c>
      <c r="P2277" s="32" t="e">
        <v>#N/A</v>
      </c>
      <c r="R2277" s="28">
        <v>2251</v>
      </c>
      <c r="S2277" s="31">
        <v>5.9189852046098252</v>
      </c>
      <c r="T2277" s="31">
        <v>0.39825257658958435</v>
      </c>
      <c r="U2277" s="27">
        <v>6</v>
      </c>
    </row>
    <row r="2278" spans="14:21" ht="15" customHeight="1" x14ac:dyDescent="0.25">
      <c r="N2278" s="24">
        <v>2252</v>
      </c>
      <c r="O2278" s="31" t="e">
        <v>#N/A</v>
      </c>
      <c r="P2278" s="32" t="e">
        <v>#N/A</v>
      </c>
      <c r="R2278" s="28">
        <v>2252</v>
      </c>
      <c r="S2278" s="31">
        <v>5.9189852046782443</v>
      </c>
      <c r="T2278" s="31">
        <v>0.39815282821655273</v>
      </c>
      <c r="U2278" s="27">
        <v>6</v>
      </c>
    </row>
    <row r="2279" spans="14:21" ht="15" customHeight="1" x14ac:dyDescent="0.25">
      <c r="N2279" s="24">
        <v>2253</v>
      </c>
      <c r="O2279" s="31" t="e">
        <v>#N/A</v>
      </c>
      <c r="P2279" s="32" t="e">
        <v>#N/A</v>
      </c>
      <c r="R2279" s="28">
        <v>2253</v>
      </c>
      <c r="S2279" s="31">
        <v>5.9190511799560301</v>
      </c>
      <c r="T2279" s="31">
        <v>0.39805307984352112</v>
      </c>
      <c r="U2279" s="27">
        <v>6</v>
      </c>
    </row>
    <row r="2280" spans="14:21" ht="15" customHeight="1" x14ac:dyDescent="0.25">
      <c r="N2280" s="24">
        <v>2254</v>
      </c>
      <c r="O2280" s="31" t="e">
        <v>#N/A</v>
      </c>
      <c r="P2280" s="32" t="e">
        <v>#N/A</v>
      </c>
      <c r="R2280" s="28">
        <v>2254</v>
      </c>
      <c r="S2280" s="31">
        <v>5.9190909902864313</v>
      </c>
      <c r="T2280" s="31">
        <v>0.39795336127281189</v>
      </c>
      <c r="U2280" s="27">
        <v>6</v>
      </c>
    </row>
    <row r="2281" spans="14:21" ht="15" customHeight="1" x14ac:dyDescent="0.25">
      <c r="N2281" s="24">
        <v>2255</v>
      </c>
      <c r="O2281" s="31" t="e">
        <v>#N/A</v>
      </c>
      <c r="P2281" s="32" t="e">
        <v>#N/A</v>
      </c>
      <c r="R2281" s="28">
        <v>2255</v>
      </c>
      <c r="S2281" s="31">
        <v>5.9190954509077827</v>
      </c>
      <c r="T2281" s="31">
        <v>0.39785364270210266</v>
      </c>
      <c r="U2281" s="27">
        <v>6</v>
      </c>
    </row>
    <row r="2282" spans="14:21" ht="15" customHeight="1" x14ac:dyDescent="0.25">
      <c r="N2282" s="24">
        <v>2256</v>
      </c>
      <c r="O2282" s="31" t="e">
        <v>#N/A</v>
      </c>
      <c r="P2282" s="32" t="e">
        <v>#N/A</v>
      </c>
      <c r="R2282" s="28">
        <v>2256</v>
      </c>
      <c r="S2282" s="31">
        <v>5.9190954515593477</v>
      </c>
      <c r="T2282" s="31">
        <v>0.39775398373603821</v>
      </c>
      <c r="U2282" s="27">
        <v>6</v>
      </c>
    </row>
    <row r="2283" spans="14:21" ht="15" customHeight="1" x14ac:dyDescent="0.25">
      <c r="N2283" s="24">
        <v>2257</v>
      </c>
      <c r="O2283" s="31" t="e">
        <v>#N/A</v>
      </c>
      <c r="P2283" s="32" t="e">
        <v>#N/A</v>
      </c>
      <c r="R2283" s="28">
        <v>2257</v>
      </c>
      <c r="S2283" s="31">
        <v>5.9190954515593477</v>
      </c>
      <c r="T2283" s="31">
        <v>0.39765432476997375</v>
      </c>
      <c r="U2283" s="27">
        <v>6</v>
      </c>
    </row>
    <row r="2284" spans="14:21" ht="15" customHeight="1" x14ac:dyDescent="0.25">
      <c r="N2284" s="24">
        <v>2258</v>
      </c>
      <c r="O2284" s="31" t="e">
        <v>#N/A</v>
      </c>
      <c r="P2284" s="32" t="e">
        <v>#N/A</v>
      </c>
      <c r="R2284" s="28">
        <v>2258</v>
      </c>
      <c r="S2284" s="31">
        <v>5.9190954807738763</v>
      </c>
      <c r="T2284" s="31">
        <v>0.39755472540855408</v>
      </c>
      <c r="U2284" s="27">
        <v>6</v>
      </c>
    </row>
    <row r="2285" spans="14:21" ht="15" customHeight="1" x14ac:dyDescent="0.25">
      <c r="N2285" s="24">
        <v>2259</v>
      </c>
      <c r="O2285" s="31" t="e">
        <v>#N/A</v>
      </c>
      <c r="P2285" s="32" t="e">
        <v>#N/A</v>
      </c>
      <c r="R2285" s="28">
        <v>2259</v>
      </c>
      <c r="S2285" s="31">
        <v>5.9190986139196227</v>
      </c>
      <c r="T2285" s="31">
        <v>0.3974551260471344</v>
      </c>
      <c r="U2285" s="27">
        <v>6</v>
      </c>
    </row>
    <row r="2286" spans="14:21" ht="15" customHeight="1" x14ac:dyDescent="0.25">
      <c r="N2286" s="24">
        <v>2260</v>
      </c>
      <c r="O2286" s="31" t="e">
        <v>#N/A</v>
      </c>
      <c r="P2286" s="32" t="e">
        <v>#N/A</v>
      </c>
      <c r="R2286" s="28">
        <v>2260</v>
      </c>
      <c r="S2286" s="31">
        <v>5.9190986315711278</v>
      </c>
      <c r="T2286" s="31">
        <v>0.39735555648803711</v>
      </c>
      <c r="U2286" s="27">
        <v>6</v>
      </c>
    </row>
    <row r="2287" spans="14:21" ht="15" customHeight="1" x14ac:dyDescent="0.25">
      <c r="N2287" s="24">
        <v>2261</v>
      </c>
      <c r="O2287" s="31" t="e">
        <v>#N/A</v>
      </c>
      <c r="P2287" s="32" t="e">
        <v>#N/A</v>
      </c>
      <c r="R2287" s="28">
        <v>2261</v>
      </c>
      <c r="S2287" s="31">
        <v>5.9191013252901792</v>
      </c>
      <c r="T2287" s="31">
        <v>0.39725601673126221</v>
      </c>
      <c r="U2287" s="27">
        <v>6</v>
      </c>
    </row>
    <row r="2288" spans="14:21" ht="15" customHeight="1" x14ac:dyDescent="0.25">
      <c r="N2288" s="24">
        <v>2262</v>
      </c>
      <c r="O2288" s="31" t="e">
        <v>#N/A</v>
      </c>
      <c r="P2288" s="32" t="e">
        <v>#N/A</v>
      </c>
      <c r="R2288" s="28">
        <v>2262</v>
      </c>
      <c r="S2288" s="31">
        <v>5.9191027251806965</v>
      </c>
      <c r="T2288" s="31">
        <v>0.3971564769744873</v>
      </c>
      <c r="U2288" s="27">
        <v>6</v>
      </c>
    </row>
    <row r="2289" spans="14:21" ht="15" customHeight="1" x14ac:dyDescent="0.25">
      <c r="N2289" s="24">
        <v>2263</v>
      </c>
      <c r="O2289" s="31" t="e">
        <v>#N/A</v>
      </c>
      <c r="P2289" s="32" t="e">
        <v>#N/A</v>
      </c>
      <c r="R2289" s="28">
        <v>2263</v>
      </c>
      <c r="S2289" s="31">
        <v>5.9191027251807</v>
      </c>
      <c r="T2289" s="31">
        <v>0.39705699682235718</v>
      </c>
      <c r="U2289" s="27">
        <v>6</v>
      </c>
    </row>
    <row r="2290" spans="14:21" ht="15" customHeight="1" x14ac:dyDescent="0.25">
      <c r="N2290" s="24">
        <v>2264</v>
      </c>
      <c r="O2290" s="31" t="e">
        <v>#N/A</v>
      </c>
      <c r="P2290" s="32" t="e">
        <v>#N/A</v>
      </c>
      <c r="R2290" s="28">
        <v>2264</v>
      </c>
      <c r="S2290" s="31">
        <v>5.9191027251807</v>
      </c>
      <c r="T2290" s="31">
        <v>0.39695751667022705</v>
      </c>
      <c r="U2290" s="27">
        <v>6</v>
      </c>
    </row>
    <row r="2291" spans="14:21" ht="15" customHeight="1" x14ac:dyDescent="0.25">
      <c r="N2291" s="24">
        <v>2265</v>
      </c>
      <c r="O2291" s="31" t="e">
        <v>#N/A</v>
      </c>
      <c r="P2291" s="32" t="e">
        <v>#N/A</v>
      </c>
      <c r="R2291" s="28">
        <v>2265</v>
      </c>
      <c r="S2291" s="31">
        <v>5.9191027251807018</v>
      </c>
      <c r="T2291" s="31">
        <v>0.39685806632041931</v>
      </c>
      <c r="U2291" s="27">
        <v>6</v>
      </c>
    </row>
    <row r="2292" spans="14:21" ht="15" customHeight="1" x14ac:dyDescent="0.25">
      <c r="N2292" s="24">
        <v>2266</v>
      </c>
      <c r="O2292" s="31" t="e">
        <v>#N/A</v>
      </c>
      <c r="P2292" s="32" t="e">
        <v>#N/A</v>
      </c>
      <c r="R2292" s="28">
        <v>2266</v>
      </c>
      <c r="S2292" s="31">
        <v>5.9191027251811237</v>
      </c>
      <c r="T2292" s="31">
        <v>0.39675864577293396</v>
      </c>
      <c r="U2292" s="27">
        <v>6</v>
      </c>
    </row>
    <row r="2293" spans="14:21" ht="15" customHeight="1" x14ac:dyDescent="0.25">
      <c r="N2293" s="24">
        <v>2267</v>
      </c>
      <c r="O2293" s="31" t="e">
        <v>#N/A</v>
      </c>
      <c r="P2293" s="32" t="e">
        <v>#N/A</v>
      </c>
      <c r="R2293" s="28">
        <v>2267</v>
      </c>
      <c r="S2293" s="31">
        <v>5.9191581621072924</v>
      </c>
      <c r="T2293" s="31">
        <v>0.396659255027771</v>
      </c>
      <c r="U2293" s="27">
        <v>6</v>
      </c>
    </row>
    <row r="2294" spans="14:21" ht="15" customHeight="1" x14ac:dyDescent="0.25">
      <c r="N2294" s="24">
        <v>2268</v>
      </c>
      <c r="O2294" s="31" t="e">
        <v>#N/A</v>
      </c>
      <c r="P2294" s="32" t="e">
        <v>#N/A</v>
      </c>
      <c r="R2294" s="28">
        <v>2268</v>
      </c>
      <c r="S2294" s="31">
        <v>5.9191581621073359</v>
      </c>
      <c r="T2294" s="31">
        <v>0.39655989408493042</v>
      </c>
      <c r="U2294" s="27">
        <v>6</v>
      </c>
    </row>
    <row r="2295" spans="14:21" ht="15" customHeight="1" x14ac:dyDescent="0.25">
      <c r="N2295" s="24">
        <v>2269</v>
      </c>
      <c r="O2295" s="31" t="e">
        <v>#N/A</v>
      </c>
      <c r="P2295" s="32" t="e">
        <v>#N/A</v>
      </c>
      <c r="R2295" s="28">
        <v>2269</v>
      </c>
      <c r="S2295" s="31">
        <v>5.9191904421647461</v>
      </c>
      <c r="T2295" s="31">
        <v>0.39646053314208984</v>
      </c>
      <c r="U2295" s="27">
        <v>6</v>
      </c>
    </row>
    <row r="2296" spans="14:21" ht="15" customHeight="1" x14ac:dyDescent="0.25">
      <c r="N2296" s="24">
        <v>2270</v>
      </c>
      <c r="O2296" s="31" t="e">
        <v>#N/A</v>
      </c>
      <c r="P2296" s="32" t="e">
        <v>#N/A</v>
      </c>
      <c r="R2296" s="28">
        <v>2270</v>
      </c>
      <c r="S2296" s="31">
        <v>5.9191904421648047</v>
      </c>
      <c r="T2296" s="31">
        <v>0.39636120200157166</v>
      </c>
      <c r="U2296" s="27">
        <v>6</v>
      </c>
    </row>
    <row r="2297" spans="14:21" ht="15" customHeight="1" x14ac:dyDescent="0.25">
      <c r="N2297" s="24">
        <v>2271</v>
      </c>
      <c r="O2297" s="31" t="e">
        <v>#N/A</v>
      </c>
      <c r="P2297" s="32" t="e">
        <v>#N/A</v>
      </c>
      <c r="R2297" s="28">
        <v>2271</v>
      </c>
      <c r="S2297" s="31">
        <v>5.9191904472243495</v>
      </c>
      <c r="T2297" s="31">
        <v>0.39626190066337585</v>
      </c>
      <c r="U2297" s="27">
        <v>6</v>
      </c>
    </row>
    <row r="2298" spans="14:21" ht="15" customHeight="1" x14ac:dyDescent="0.25">
      <c r="N2298" s="24">
        <v>2272</v>
      </c>
      <c r="O2298" s="31" t="e">
        <v>#N/A</v>
      </c>
      <c r="P2298" s="32" t="e">
        <v>#N/A</v>
      </c>
      <c r="R2298" s="28">
        <v>2272</v>
      </c>
      <c r="S2298" s="31">
        <v>5.9191904472244472</v>
      </c>
      <c r="T2298" s="31">
        <v>0.39616262912750244</v>
      </c>
      <c r="U2298" s="27">
        <v>6</v>
      </c>
    </row>
    <row r="2299" spans="14:21" ht="15" customHeight="1" x14ac:dyDescent="0.25">
      <c r="N2299" s="24">
        <v>2273</v>
      </c>
      <c r="O2299" s="31" t="e">
        <v>#N/A</v>
      </c>
      <c r="P2299" s="32" t="e">
        <v>#N/A</v>
      </c>
      <c r="R2299" s="28">
        <v>2273</v>
      </c>
      <c r="S2299" s="31">
        <v>5.9191904472244472</v>
      </c>
      <c r="T2299" s="31">
        <v>0.39606338739395142</v>
      </c>
      <c r="U2299" s="27">
        <v>6</v>
      </c>
    </row>
    <row r="2300" spans="14:21" ht="15" customHeight="1" x14ac:dyDescent="0.25">
      <c r="N2300" s="24">
        <v>2274</v>
      </c>
      <c r="O2300" s="31" t="e">
        <v>#N/A</v>
      </c>
      <c r="P2300" s="32" t="e">
        <v>#N/A</v>
      </c>
      <c r="R2300" s="28">
        <v>2274</v>
      </c>
      <c r="S2300" s="31">
        <v>5.9191904502862807</v>
      </c>
      <c r="T2300" s="31">
        <v>0.39596417546272278</v>
      </c>
      <c r="U2300" s="27">
        <v>6</v>
      </c>
    </row>
    <row r="2301" spans="14:21" ht="15" customHeight="1" x14ac:dyDescent="0.25">
      <c r="N2301" s="24">
        <v>2275</v>
      </c>
      <c r="O2301" s="31" t="e">
        <v>#N/A</v>
      </c>
      <c r="P2301" s="32" t="e">
        <v>#N/A</v>
      </c>
      <c r="R2301" s="28">
        <v>2275</v>
      </c>
      <c r="S2301" s="31">
        <v>5.9191906179153477</v>
      </c>
      <c r="T2301" s="31">
        <v>0.39586496353149414</v>
      </c>
      <c r="U2301" s="27">
        <v>6</v>
      </c>
    </row>
    <row r="2302" spans="14:21" ht="15" customHeight="1" x14ac:dyDescent="0.25">
      <c r="N2302" s="24">
        <v>2276</v>
      </c>
      <c r="O2302" s="31" t="e">
        <v>#N/A</v>
      </c>
      <c r="P2302" s="32" t="e">
        <v>#N/A</v>
      </c>
      <c r="R2302" s="28">
        <v>2276</v>
      </c>
      <c r="S2302" s="31">
        <v>5.9191906179153539</v>
      </c>
      <c r="T2302" s="31">
        <v>0.39576581120491028</v>
      </c>
      <c r="U2302" s="27">
        <v>6</v>
      </c>
    </row>
    <row r="2303" spans="14:21" ht="15" customHeight="1" x14ac:dyDescent="0.25">
      <c r="N2303" s="24">
        <v>2277</v>
      </c>
      <c r="O2303" s="31" t="e">
        <v>#N/A</v>
      </c>
      <c r="P2303" s="32" t="e">
        <v>#N/A</v>
      </c>
      <c r="R2303" s="28">
        <v>2277</v>
      </c>
      <c r="S2303" s="31">
        <v>5.9191983142502362</v>
      </c>
      <c r="T2303" s="31">
        <v>0.39566665887832642</v>
      </c>
      <c r="U2303" s="27">
        <v>6</v>
      </c>
    </row>
    <row r="2304" spans="14:21" ht="15" customHeight="1" x14ac:dyDescent="0.25">
      <c r="N2304" s="24">
        <v>2278</v>
      </c>
      <c r="O2304" s="31" t="e">
        <v>#N/A</v>
      </c>
      <c r="P2304" s="32" t="e">
        <v>#N/A</v>
      </c>
      <c r="R2304" s="28">
        <v>2278</v>
      </c>
      <c r="S2304" s="31">
        <v>5.9191985238549716</v>
      </c>
      <c r="T2304" s="31">
        <v>0.39556753635406494</v>
      </c>
      <c r="U2304" s="27">
        <v>6</v>
      </c>
    </row>
    <row r="2305" spans="14:21" ht="15" customHeight="1" x14ac:dyDescent="0.25">
      <c r="N2305" s="24">
        <v>2279</v>
      </c>
      <c r="O2305" s="31" t="e">
        <v>#N/A</v>
      </c>
      <c r="P2305" s="32" t="e">
        <v>#N/A</v>
      </c>
      <c r="R2305" s="28">
        <v>2279</v>
      </c>
      <c r="S2305" s="31">
        <v>5.9191986253223412</v>
      </c>
      <c r="T2305" s="31">
        <v>0.39546844363212585</v>
      </c>
      <c r="U2305" s="27">
        <v>6</v>
      </c>
    </row>
    <row r="2306" spans="14:21" ht="15" customHeight="1" x14ac:dyDescent="0.25">
      <c r="N2306" s="24">
        <v>2280</v>
      </c>
      <c r="O2306" s="31" t="e">
        <v>#N/A</v>
      </c>
      <c r="P2306" s="32" t="e">
        <v>#N/A</v>
      </c>
      <c r="R2306" s="28">
        <v>2280</v>
      </c>
      <c r="S2306" s="31">
        <v>5.9191986253223527</v>
      </c>
      <c r="T2306" s="31">
        <v>0.39536935091018677</v>
      </c>
      <c r="U2306" s="27">
        <v>6</v>
      </c>
    </row>
    <row r="2307" spans="14:21" ht="15" customHeight="1" x14ac:dyDescent="0.25">
      <c r="N2307" s="24">
        <v>2281</v>
      </c>
      <c r="O2307" s="31" t="e">
        <v>#N/A</v>
      </c>
      <c r="P2307" s="32" t="e">
        <v>#N/A</v>
      </c>
      <c r="R2307" s="28">
        <v>2281</v>
      </c>
      <c r="S2307" s="31">
        <v>5.919207247539445</v>
      </c>
      <c r="T2307" s="31">
        <v>0.39527031779289246</v>
      </c>
      <c r="U2307" s="27">
        <v>6</v>
      </c>
    </row>
    <row r="2308" spans="14:21" ht="15" customHeight="1" x14ac:dyDescent="0.25">
      <c r="N2308" s="24">
        <v>2282</v>
      </c>
      <c r="O2308" s="31" t="e">
        <v>#N/A</v>
      </c>
      <c r="P2308" s="32" t="e">
        <v>#N/A</v>
      </c>
      <c r="R2308" s="28">
        <v>2282</v>
      </c>
      <c r="S2308" s="31">
        <v>5.9192072559412354</v>
      </c>
      <c r="T2308" s="31">
        <v>0.39517128467559814</v>
      </c>
      <c r="U2308" s="27">
        <v>6</v>
      </c>
    </row>
    <row r="2309" spans="14:21" ht="15" customHeight="1" x14ac:dyDescent="0.25">
      <c r="N2309" s="24">
        <v>2283</v>
      </c>
      <c r="O2309" s="31" t="e">
        <v>#N/A</v>
      </c>
      <c r="P2309" s="32" t="e">
        <v>#N/A</v>
      </c>
      <c r="R2309" s="28">
        <v>2283</v>
      </c>
      <c r="S2309" s="31">
        <v>5.9192072559820925</v>
      </c>
      <c r="T2309" s="31">
        <v>0.39507228136062622</v>
      </c>
      <c r="U2309" s="27">
        <v>6</v>
      </c>
    </row>
    <row r="2310" spans="14:21" ht="15" customHeight="1" x14ac:dyDescent="0.25">
      <c r="N2310" s="24">
        <v>2284</v>
      </c>
      <c r="O2310" s="31" t="e">
        <v>#N/A</v>
      </c>
      <c r="P2310" s="32" t="e">
        <v>#N/A</v>
      </c>
      <c r="R2310" s="28">
        <v>2284</v>
      </c>
      <c r="S2310" s="31">
        <v>5.9192072562189928</v>
      </c>
      <c r="T2310" s="31">
        <v>0.39497330784797668</v>
      </c>
      <c r="U2310" s="27">
        <v>6</v>
      </c>
    </row>
    <row r="2311" spans="14:21" ht="15" customHeight="1" x14ac:dyDescent="0.25">
      <c r="N2311" s="24">
        <v>2285</v>
      </c>
      <c r="O2311" s="31" t="e">
        <v>#N/A</v>
      </c>
      <c r="P2311" s="32" t="e">
        <v>#N/A</v>
      </c>
      <c r="R2311" s="28">
        <v>2285</v>
      </c>
      <c r="S2311" s="31">
        <v>5.9192072562192459</v>
      </c>
      <c r="T2311" s="31">
        <v>0.39487436413764954</v>
      </c>
      <c r="U2311" s="27">
        <v>6</v>
      </c>
    </row>
    <row r="2312" spans="14:21" ht="15" customHeight="1" x14ac:dyDescent="0.25">
      <c r="N2312" s="24">
        <v>2286</v>
      </c>
      <c r="O2312" s="31" t="e">
        <v>#N/A</v>
      </c>
      <c r="P2312" s="32" t="e">
        <v>#N/A</v>
      </c>
      <c r="R2312" s="28">
        <v>2286</v>
      </c>
      <c r="S2312" s="31">
        <v>5.9192079229006156</v>
      </c>
      <c r="T2312" s="31">
        <v>0.39477545022964478</v>
      </c>
      <c r="U2312" s="27">
        <v>6</v>
      </c>
    </row>
    <row r="2313" spans="14:21" ht="15" customHeight="1" x14ac:dyDescent="0.25">
      <c r="N2313" s="24">
        <v>2287</v>
      </c>
      <c r="O2313" s="31" t="e">
        <v>#N/A</v>
      </c>
      <c r="P2313" s="32" t="e">
        <v>#N/A</v>
      </c>
      <c r="R2313" s="28">
        <v>2287</v>
      </c>
      <c r="S2313" s="31">
        <v>5.9192087614244295</v>
      </c>
      <c r="T2313" s="31">
        <v>0.39467653632164001</v>
      </c>
      <c r="U2313" s="27">
        <v>6</v>
      </c>
    </row>
    <row r="2314" spans="14:21" ht="15" customHeight="1" x14ac:dyDescent="0.25">
      <c r="N2314" s="24">
        <v>2288</v>
      </c>
      <c r="O2314" s="31" t="e">
        <v>#N/A</v>
      </c>
      <c r="P2314" s="32" t="e">
        <v>#N/A</v>
      </c>
      <c r="R2314" s="28">
        <v>2288</v>
      </c>
      <c r="S2314" s="31">
        <v>5.9192088375256349</v>
      </c>
      <c r="T2314" s="31">
        <v>0.39457768201828003</v>
      </c>
      <c r="U2314" s="27">
        <v>6</v>
      </c>
    </row>
    <row r="2315" spans="14:21" ht="15" customHeight="1" x14ac:dyDescent="0.25">
      <c r="N2315" s="24">
        <v>2289</v>
      </c>
      <c r="O2315" s="31" t="e">
        <v>#N/A</v>
      </c>
      <c r="P2315" s="32" t="e">
        <v>#N/A</v>
      </c>
      <c r="R2315" s="28">
        <v>2289</v>
      </c>
      <c r="S2315" s="31">
        <v>5.9192117564000633</v>
      </c>
      <c r="T2315" s="31">
        <v>0.39447882771492004</v>
      </c>
      <c r="U2315" s="27">
        <v>6</v>
      </c>
    </row>
    <row r="2316" spans="14:21" ht="15" customHeight="1" x14ac:dyDescent="0.25">
      <c r="N2316" s="24">
        <v>2290</v>
      </c>
      <c r="O2316" s="31" t="e">
        <v>#N/A</v>
      </c>
      <c r="P2316" s="32" t="e">
        <v>#N/A</v>
      </c>
      <c r="R2316" s="28">
        <v>2290</v>
      </c>
      <c r="S2316" s="31">
        <v>5.9192117575330085</v>
      </c>
      <c r="T2316" s="31">
        <v>0.39438000321388245</v>
      </c>
      <c r="U2316" s="27">
        <v>6</v>
      </c>
    </row>
    <row r="2317" spans="14:21" ht="15" customHeight="1" x14ac:dyDescent="0.25">
      <c r="N2317" s="24">
        <v>2291</v>
      </c>
      <c r="O2317" s="31" t="e">
        <v>#N/A</v>
      </c>
      <c r="P2317" s="32" t="e">
        <v>#N/A</v>
      </c>
      <c r="R2317" s="28">
        <v>2291</v>
      </c>
      <c r="S2317" s="31">
        <v>5.9192117576773429</v>
      </c>
      <c r="T2317" s="31">
        <v>0.39428117871284485</v>
      </c>
      <c r="U2317" s="27">
        <v>6</v>
      </c>
    </row>
    <row r="2318" spans="14:21" ht="15" customHeight="1" x14ac:dyDescent="0.25">
      <c r="N2318" s="24">
        <v>2292</v>
      </c>
      <c r="O2318" s="31" t="e">
        <v>#N/A</v>
      </c>
      <c r="P2318" s="32" t="e">
        <v>#N/A</v>
      </c>
      <c r="R2318" s="28">
        <v>2292</v>
      </c>
      <c r="S2318" s="31">
        <v>5.9192450447004337</v>
      </c>
      <c r="T2318" s="31">
        <v>0.39418241381645203</v>
      </c>
      <c r="U2318" s="27">
        <v>6</v>
      </c>
    </row>
    <row r="2319" spans="14:21" ht="15" customHeight="1" x14ac:dyDescent="0.25">
      <c r="N2319" s="24">
        <v>2293</v>
      </c>
      <c r="O2319" s="31" t="e">
        <v>#N/A</v>
      </c>
      <c r="P2319" s="32" t="e">
        <v>#N/A</v>
      </c>
      <c r="R2319" s="28">
        <v>2293</v>
      </c>
      <c r="S2319" s="31">
        <v>5.9192450447004408</v>
      </c>
      <c r="T2319" s="31">
        <v>0.39408367872238159</v>
      </c>
      <c r="U2319" s="27">
        <v>6</v>
      </c>
    </row>
    <row r="2320" spans="14:21" ht="15" customHeight="1" x14ac:dyDescent="0.25">
      <c r="N2320" s="24">
        <v>2294</v>
      </c>
      <c r="O2320" s="31" t="e">
        <v>#N/A</v>
      </c>
      <c r="P2320" s="32" t="e">
        <v>#N/A</v>
      </c>
      <c r="R2320" s="28">
        <v>2294</v>
      </c>
      <c r="S2320" s="31">
        <v>5.9192468172957433</v>
      </c>
      <c r="T2320" s="31">
        <v>0.39398494362831116</v>
      </c>
      <c r="U2320" s="27">
        <v>6</v>
      </c>
    </row>
    <row r="2321" spans="14:21" ht="15" customHeight="1" x14ac:dyDescent="0.25">
      <c r="N2321" s="24">
        <v>2295</v>
      </c>
      <c r="O2321" s="31" t="e">
        <v>#N/A</v>
      </c>
      <c r="P2321" s="32" t="e">
        <v>#N/A</v>
      </c>
      <c r="R2321" s="28">
        <v>2295</v>
      </c>
      <c r="S2321" s="31">
        <v>5.9192493776704564</v>
      </c>
      <c r="T2321" s="31">
        <v>0.39388623833656311</v>
      </c>
      <c r="U2321" s="27">
        <v>6</v>
      </c>
    </row>
    <row r="2322" spans="14:21" ht="15" customHeight="1" x14ac:dyDescent="0.25">
      <c r="N2322" s="24">
        <v>2296</v>
      </c>
      <c r="O2322" s="31" t="e">
        <v>#N/A</v>
      </c>
      <c r="P2322" s="32" t="e">
        <v>#N/A</v>
      </c>
      <c r="R2322" s="28">
        <v>2296</v>
      </c>
      <c r="S2322" s="31">
        <v>5.9192493776704564</v>
      </c>
      <c r="T2322" s="31">
        <v>0.39378756284713745</v>
      </c>
      <c r="U2322" s="27">
        <v>6</v>
      </c>
    </row>
    <row r="2323" spans="14:21" ht="15" customHeight="1" x14ac:dyDescent="0.25">
      <c r="N2323" s="24">
        <v>2297</v>
      </c>
      <c r="O2323" s="31" t="e">
        <v>#N/A</v>
      </c>
      <c r="P2323" s="32" t="e">
        <v>#N/A</v>
      </c>
      <c r="R2323" s="28">
        <v>2297</v>
      </c>
      <c r="S2323" s="31">
        <v>5.9192493776704698</v>
      </c>
      <c r="T2323" s="31">
        <v>0.39368891716003418</v>
      </c>
      <c r="U2323" s="27">
        <v>6</v>
      </c>
    </row>
    <row r="2324" spans="14:21" ht="15" customHeight="1" x14ac:dyDescent="0.25">
      <c r="N2324" s="24">
        <v>2298</v>
      </c>
      <c r="O2324" s="31" t="e">
        <v>#N/A</v>
      </c>
      <c r="P2324" s="32" t="e">
        <v>#N/A</v>
      </c>
      <c r="R2324" s="28">
        <v>2298</v>
      </c>
      <c r="S2324" s="31">
        <v>5.9192493856310593</v>
      </c>
      <c r="T2324" s="31">
        <v>0.39359027147293091</v>
      </c>
      <c r="U2324" s="27">
        <v>6</v>
      </c>
    </row>
    <row r="2325" spans="14:21" ht="15" customHeight="1" x14ac:dyDescent="0.25">
      <c r="N2325" s="24">
        <v>2299</v>
      </c>
      <c r="O2325" s="31" t="e">
        <v>#N/A</v>
      </c>
      <c r="P2325" s="32" t="e">
        <v>#N/A</v>
      </c>
      <c r="R2325" s="28">
        <v>2299</v>
      </c>
      <c r="S2325" s="31">
        <v>5.919249505405844</v>
      </c>
      <c r="T2325" s="31">
        <v>0.39349168539047241</v>
      </c>
      <c r="U2325" s="27">
        <v>6</v>
      </c>
    </row>
    <row r="2326" spans="14:21" ht="15" customHeight="1" x14ac:dyDescent="0.25">
      <c r="N2326" s="24">
        <v>2300</v>
      </c>
      <c r="O2326" s="31" t="e">
        <v>#N/A</v>
      </c>
      <c r="P2326" s="32" t="e">
        <v>#N/A</v>
      </c>
      <c r="R2326" s="28">
        <v>2300</v>
      </c>
      <c r="S2326" s="31">
        <v>5.9192495054058512</v>
      </c>
      <c r="T2326" s="31">
        <v>0.39339309930801392</v>
      </c>
      <c r="U2326" s="27">
        <v>6</v>
      </c>
    </row>
    <row r="2327" spans="14:21" ht="15" customHeight="1" x14ac:dyDescent="0.25">
      <c r="N2327" s="24">
        <v>2301</v>
      </c>
      <c r="O2327" s="31" t="e">
        <v>#N/A</v>
      </c>
      <c r="P2327" s="32" t="e">
        <v>#N/A</v>
      </c>
      <c r="R2327" s="28">
        <v>2301</v>
      </c>
      <c r="S2327" s="31">
        <v>5.9192495157628651</v>
      </c>
      <c r="T2327" s="31">
        <v>0.39329454302787781</v>
      </c>
      <c r="U2327" s="27">
        <v>6</v>
      </c>
    </row>
    <row r="2328" spans="14:21" ht="15" customHeight="1" x14ac:dyDescent="0.25">
      <c r="N2328" s="24">
        <v>2302</v>
      </c>
      <c r="O2328" s="31" t="e">
        <v>#N/A</v>
      </c>
      <c r="P2328" s="32" t="e">
        <v>#N/A</v>
      </c>
      <c r="R2328" s="28">
        <v>2302</v>
      </c>
      <c r="S2328" s="31">
        <v>5.9192511295739454</v>
      </c>
      <c r="T2328" s="31">
        <v>0.39319601655006409</v>
      </c>
      <c r="U2328" s="27">
        <v>6</v>
      </c>
    </row>
    <row r="2329" spans="14:21" ht="15" customHeight="1" x14ac:dyDescent="0.25">
      <c r="N2329" s="24">
        <v>2303</v>
      </c>
      <c r="O2329" s="31" t="e">
        <v>#N/A</v>
      </c>
      <c r="P2329" s="32" t="e">
        <v>#N/A</v>
      </c>
      <c r="R2329" s="28">
        <v>2303</v>
      </c>
      <c r="S2329" s="31">
        <v>5.9192511295739498</v>
      </c>
      <c r="T2329" s="31">
        <v>0.39309751987457275</v>
      </c>
      <c r="U2329" s="27">
        <v>6</v>
      </c>
    </row>
    <row r="2330" spans="14:21" ht="15" customHeight="1" x14ac:dyDescent="0.25">
      <c r="N2330" s="24">
        <v>2304</v>
      </c>
      <c r="O2330" s="31" t="e">
        <v>#N/A</v>
      </c>
      <c r="P2330" s="32" t="e">
        <v>#N/A</v>
      </c>
      <c r="R2330" s="28">
        <v>2304</v>
      </c>
      <c r="S2330" s="31">
        <v>5.9192524860715565</v>
      </c>
      <c r="T2330" s="31">
        <v>0.39299902319908142</v>
      </c>
      <c r="U2330" s="27">
        <v>6</v>
      </c>
    </row>
    <row r="2331" spans="14:21" ht="15" customHeight="1" x14ac:dyDescent="0.25">
      <c r="N2331" s="24">
        <v>2305</v>
      </c>
      <c r="O2331" s="31" t="e">
        <v>#N/A</v>
      </c>
      <c r="P2331" s="32" t="e">
        <v>#N/A</v>
      </c>
      <c r="R2331" s="28">
        <v>2305</v>
      </c>
      <c r="S2331" s="31">
        <v>5.9192524992880191</v>
      </c>
      <c r="T2331" s="31">
        <v>0.39290058612823486</v>
      </c>
      <c r="U2331" s="27">
        <v>6</v>
      </c>
    </row>
    <row r="2332" spans="14:21" ht="15" customHeight="1" x14ac:dyDescent="0.25">
      <c r="N2332" s="24">
        <v>2306</v>
      </c>
      <c r="O2332" s="31" t="e">
        <v>#N/A</v>
      </c>
      <c r="P2332" s="32" t="e">
        <v>#N/A</v>
      </c>
      <c r="R2332" s="28">
        <v>2306</v>
      </c>
      <c r="S2332" s="31">
        <v>5.91925249928802</v>
      </c>
      <c r="T2332" s="31">
        <v>0.39280214905738831</v>
      </c>
      <c r="U2332" s="27">
        <v>6</v>
      </c>
    </row>
    <row r="2333" spans="14:21" ht="15" customHeight="1" x14ac:dyDescent="0.25">
      <c r="N2333" s="24">
        <v>2307</v>
      </c>
      <c r="O2333" s="31" t="e">
        <v>#N/A</v>
      </c>
      <c r="P2333" s="32" t="e">
        <v>#N/A</v>
      </c>
      <c r="R2333" s="28">
        <v>2307</v>
      </c>
      <c r="S2333" s="31">
        <v>5.91925249928802</v>
      </c>
      <c r="T2333" s="31">
        <v>0.39270374178886414</v>
      </c>
      <c r="U2333" s="27">
        <v>6</v>
      </c>
    </row>
    <row r="2334" spans="14:21" ht="15" customHeight="1" x14ac:dyDescent="0.25">
      <c r="N2334" s="24">
        <v>2308</v>
      </c>
      <c r="O2334" s="31" t="e">
        <v>#N/A</v>
      </c>
      <c r="P2334" s="32" t="e">
        <v>#N/A</v>
      </c>
      <c r="R2334" s="28">
        <v>2308</v>
      </c>
      <c r="S2334" s="31">
        <v>5.9192529015382149</v>
      </c>
      <c r="T2334" s="31">
        <v>0.39260536432266235</v>
      </c>
      <c r="U2334" s="27">
        <v>6</v>
      </c>
    </row>
    <row r="2335" spans="14:21" ht="15" customHeight="1" x14ac:dyDescent="0.25">
      <c r="N2335" s="24">
        <v>2309</v>
      </c>
      <c r="O2335" s="31" t="e">
        <v>#N/A</v>
      </c>
      <c r="P2335" s="32" t="e">
        <v>#N/A</v>
      </c>
      <c r="R2335" s="28">
        <v>2309</v>
      </c>
      <c r="S2335" s="31">
        <v>5.9192529015382158</v>
      </c>
      <c r="T2335" s="31">
        <v>0.39250701665878296</v>
      </c>
      <c r="U2335" s="27">
        <v>6</v>
      </c>
    </row>
    <row r="2336" spans="14:21" ht="15" customHeight="1" x14ac:dyDescent="0.25">
      <c r="N2336" s="24">
        <v>2310</v>
      </c>
      <c r="O2336" s="31" t="e">
        <v>#N/A</v>
      </c>
      <c r="P2336" s="32" t="e">
        <v>#N/A</v>
      </c>
      <c r="R2336" s="28">
        <v>2310</v>
      </c>
      <c r="S2336" s="31">
        <v>5.9192765982108364</v>
      </c>
      <c r="T2336" s="31">
        <v>0.39240866899490356</v>
      </c>
      <c r="U2336" s="27">
        <v>6</v>
      </c>
    </row>
    <row r="2337" spans="14:21" ht="15" customHeight="1" x14ac:dyDescent="0.25">
      <c r="N2337" s="24">
        <v>2311</v>
      </c>
      <c r="O2337" s="31" t="e">
        <v>#N/A</v>
      </c>
      <c r="P2337" s="32" t="e">
        <v>#N/A</v>
      </c>
      <c r="R2337" s="28">
        <v>2311</v>
      </c>
      <c r="S2337" s="31">
        <v>5.9192959156272025</v>
      </c>
      <c r="T2337" s="31">
        <v>0.39231038093566895</v>
      </c>
      <c r="U2337" s="27">
        <v>6</v>
      </c>
    </row>
    <row r="2338" spans="14:21" ht="15" customHeight="1" x14ac:dyDescent="0.25">
      <c r="N2338" s="24">
        <v>2312</v>
      </c>
      <c r="O2338" s="31" t="e">
        <v>#N/A</v>
      </c>
      <c r="P2338" s="32" t="e">
        <v>#N/A</v>
      </c>
      <c r="R2338" s="28">
        <v>2312</v>
      </c>
      <c r="S2338" s="31">
        <v>5.9193103433289256</v>
      </c>
      <c r="T2338" s="31">
        <v>0.39221209287643433</v>
      </c>
      <c r="U2338" s="27">
        <v>6</v>
      </c>
    </row>
    <row r="2339" spans="14:21" ht="15" customHeight="1" x14ac:dyDescent="0.25">
      <c r="N2339" s="24">
        <v>2313</v>
      </c>
      <c r="O2339" s="31" t="e">
        <v>#N/A</v>
      </c>
      <c r="P2339" s="32" t="e">
        <v>#N/A</v>
      </c>
      <c r="R2339" s="28">
        <v>2313</v>
      </c>
      <c r="S2339" s="31">
        <v>5.9193103433289318</v>
      </c>
      <c r="T2339" s="31">
        <v>0.39211383461952209</v>
      </c>
      <c r="U2339" s="27">
        <v>6</v>
      </c>
    </row>
    <row r="2340" spans="14:21" ht="15" customHeight="1" x14ac:dyDescent="0.25">
      <c r="N2340" s="24">
        <v>2314</v>
      </c>
      <c r="O2340" s="31" t="e">
        <v>#N/A</v>
      </c>
      <c r="P2340" s="32" t="e">
        <v>#N/A</v>
      </c>
      <c r="R2340" s="28">
        <v>2314</v>
      </c>
      <c r="S2340" s="31">
        <v>5.9193103433289309</v>
      </c>
      <c r="T2340" s="31">
        <v>0.39201560616493225</v>
      </c>
      <c r="U2340" s="27">
        <v>6</v>
      </c>
    </row>
    <row r="2341" spans="14:21" ht="15" customHeight="1" x14ac:dyDescent="0.25">
      <c r="N2341" s="24">
        <v>2315</v>
      </c>
      <c r="O2341" s="31" t="e">
        <v>#N/A</v>
      </c>
      <c r="P2341" s="32" t="e">
        <v>#N/A</v>
      </c>
      <c r="R2341" s="28">
        <v>2315</v>
      </c>
      <c r="S2341" s="31">
        <v>5.9193103433534482</v>
      </c>
      <c r="T2341" s="31">
        <v>0.39191737771034241</v>
      </c>
      <c r="U2341" s="27">
        <v>6</v>
      </c>
    </row>
    <row r="2342" spans="14:21" ht="15" customHeight="1" x14ac:dyDescent="0.25">
      <c r="N2342" s="24">
        <v>2316</v>
      </c>
      <c r="O2342" s="31" t="e">
        <v>#N/A</v>
      </c>
      <c r="P2342" s="32" t="e">
        <v>#N/A</v>
      </c>
      <c r="R2342" s="28">
        <v>2316</v>
      </c>
      <c r="S2342" s="31">
        <v>5.9193103433534473</v>
      </c>
      <c r="T2342" s="31">
        <v>0.39181920886039734</v>
      </c>
      <c r="U2342" s="27">
        <v>6</v>
      </c>
    </row>
    <row r="2343" spans="14:21" ht="15" customHeight="1" x14ac:dyDescent="0.25">
      <c r="N2343" s="24">
        <v>2317</v>
      </c>
      <c r="O2343" s="31" t="e">
        <v>#N/A</v>
      </c>
      <c r="P2343" s="32" t="e">
        <v>#N/A</v>
      </c>
      <c r="R2343" s="28">
        <v>2317</v>
      </c>
      <c r="S2343" s="31">
        <v>5.9193104042880629</v>
      </c>
      <c r="T2343" s="31">
        <v>0.39172104001045227</v>
      </c>
      <c r="U2343" s="27">
        <v>6</v>
      </c>
    </row>
    <row r="2344" spans="14:21" ht="15" customHeight="1" x14ac:dyDescent="0.25">
      <c r="N2344" s="24">
        <v>2318</v>
      </c>
      <c r="O2344" s="31" t="e">
        <v>#N/A</v>
      </c>
      <c r="P2344" s="32" t="e">
        <v>#N/A</v>
      </c>
      <c r="R2344" s="28">
        <v>2318</v>
      </c>
      <c r="S2344" s="31">
        <v>5.9193104042880638</v>
      </c>
      <c r="T2344" s="31">
        <v>0.39162290096282959</v>
      </c>
      <c r="U2344" s="27">
        <v>6</v>
      </c>
    </row>
    <row r="2345" spans="14:21" ht="15" customHeight="1" x14ac:dyDescent="0.25">
      <c r="N2345" s="24">
        <v>2319</v>
      </c>
      <c r="O2345" s="31" t="e">
        <v>#N/A</v>
      </c>
      <c r="P2345" s="32" t="e">
        <v>#N/A</v>
      </c>
      <c r="R2345" s="28">
        <v>2319</v>
      </c>
      <c r="S2345" s="31">
        <v>5.919330462643746</v>
      </c>
      <c r="T2345" s="31">
        <v>0.3915247917175293</v>
      </c>
      <c r="U2345" s="27">
        <v>6</v>
      </c>
    </row>
    <row r="2346" spans="14:21" ht="15" customHeight="1" x14ac:dyDescent="0.25">
      <c r="N2346" s="24">
        <v>2320</v>
      </c>
      <c r="O2346" s="31" t="e">
        <v>#N/A</v>
      </c>
      <c r="P2346" s="32" t="e">
        <v>#N/A</v>
      </c>
      <c r="R2346" s="28">
        <v>2320</v>
      </c>
      <c r="S2346" s="31">
        <v>5.9193304626437477</v>
      </c>
      <c r="T2346" s="31">
        <v>0.39142671227455139</v>
      </c>
      <c r="U2346" s="27">
        <v>6</v>
      </c>
    </row>
    <row r="2347" spans="14:21" ht="15" customHeight="1" x14ac:dyDescent="0.25">
      <c r="N2347" s="24">
        <v>2321</v>
      </c>
      <c r="O2347" s="31" t="e">
        <v>#N/A</v>
      </c>
      <c r="P2347" s="32" t="e">
        <v>#N/A</v>
      </c>
      <c r="R2347" s="28">
        <v>2321</v>
      </c>
      <c r="S2347" s="31">
        <v>5.9193304626437513</v>
      </c>
      <c r="T2347" s="31">
        <v>0.39132866263389587</v>
      </c>
      <c r="U2347" s="27">
        <v>6</v>
      </c>
    </row>
    <row r="2348" spans="14:21" ht="15" customHeight="1" x14ac:dyDescent="0.25">
      <c r="N2348" s="24">
        <v>2322</v>
      </c>
      <c r="O2348" s="31" t="e">
        <v>#N/A</v>
      </c>
      <c r="P2348" s="32" t="e">
        <v>#N/A</v>
      </c>
      <c r="R2348" s="28">
        <v>2322</v>
      </c>
      <c r="S2348" s="31">
        <v>5.9193392319245808</v>
      </c>
      <c r="T2348" s="31">
        <v>0.39123061299324036</v>
      </c>
      <c r="U2348" s="27">
        <v>6</v>
      </c>
    </row>
    <row r="2349" spans="14:21" ht="15" customHeight="1" x14ac:dyDescent="0.25">
      <c r="N2349" s="24">
        <v>2323</v>
      </c>
      <c r="O2349" s="31" t="e">
        <v>#N/A</v>
      </c>
      <c r="P2349" s="32" t="e">
        <v>#N/A</v>
      </c>
      <c r="R2349" s="28">
        <v>2323</v>
      </c>
      <c r="S2349" s="31">
        <v>5.9199760746975709</v>
      </c>
      <c r="T2349" s="31">
        <v>0.39113262295722961</v>
      </c>
      <c r="U2349" s="27">
        <v>6</v>
      </c>
    </row>
    <row r="2350" spans="14:21" ht="15" customHeight="1" x14ac:dyDescent="0.25">
      <c r="N2350" s="24">
        <v>2324</v>
      </c>
      <c r="O2350" s="31" t="e">
        <v>#N/A</v>
      </c>
      <c r="P2350" s="32" t="e">
        <v>#N/A</v>
      </c>
      <c r="R2350" s="28">
        <v>2324</v>
      </c>
      <c r="S2350" s="31">
        <v>5.9199761118013745</v>
      </c>
      <c r="T2350" s="31">
        <v>0.39103463292121887</v>
      </c>
      <c r="U2350" s="27">
        <v>6</v>
      </c>
    </row>
    <row r="2351" spans="14:21" ht="15" customHeight="1" x14ac:dyDescent="0.25">
      <c r="N2351" s="24">
        <v>2325</v>
      </c>
      <c r="O2351" s="31" t="e">
        <v>#N/A</v>
      </c>
      <c r="P2351" s="32" t="e">
        <v>#N/A</v>
      </c>
      <c r="R2351" s="28">
        <v>2325</v>
      </c>
      <c r="S2351" s="31">
        <v>5.9199761223025913</v>
      </c>
      <c r="T2351" s="31">
        <v>0.39093667268753052</v>
      </c>
      <c r="U2351" s="27">
        <v>6</v>
      </c>
    </row>
    <row r="2352" spans="14:21" ht="15" customHeight="1" x14ac:dyDescent="0.25">
      <c r="N2352" s="24">
        <v>2326</v>
      </c>
      <c r="O2352" s="31" t="e">
        <v>#N/A</v>
      </c>
      <c r="P2352" s="32" t="e">
        <v>#N/A</v>
      </c>
      <c r="R2352" s="28">
        <v>2326</v>
      </c>
      <c r="S2352" s="31">
        <v>5.9199761302838825</v>
      </c>
      <c r="T2352" s="31">
        <v>0.39083871245384216</v>
      </c>
      <c r="U2352" s="27">
        <v>6</v>
      </c>
    </row>
    <row r="2353" spans="14:21" ht="15" customHeight="1" x14ac:dyDescent="0.25">
      <c r="N2353" s="24">
        <v>2327</v>
      </c>
      <c r="O2353" s="31" t="e">
        <v>#N/A</v>
      </c>
      <c r="P2353" s="32" t="e">
        <v>#N/A</v>
      </c>
      <c r="R2353" s="28">
        <v>2327</v>
      </c>
      <c r="S2353" s="31">
        <v>5.9199761302839073</v>
      </c>
      <c r="T2353" s="31">
        <v>0.39074081182479858</v>
      </c>
      <c r="U2353" s="27">
        <v>6</v>
      </c>
    </row>
    <row r="2354" spans="14:21" ht="15" customHeight="1" x14ac:dyDescent="0.25">
      <c r="N2354" s="24">
        <v>2328</v>
      </c>
      <c r="O2354" s="31" t="e">
        <v>#N/A</v>
      </c>
      <c r="P2354" s="32" t="e">
        <v>#N/A</v>
      </c>
      <c r="R2354" s="28">
        <v>2328</v>
      </c>
      <c r="S2354" s="31">
        <v>5.9199761302987657</v>
      </c>
      <c r="T2354" s="31">
        <v>0.390642911195755</v>
      </c>
      <c r="U2354" s="27">
        <v>6</v>
      </c>
    </row>
    <row r="2355" spans="14:21" ht="15" customHeight="1" x14ac:dyDescent="0.25">
      <c r="N2355" s="24">
        <v>2329</v>
      </c>
      <c r="O2355" s="31" t="e">
        <v>#N/A</v>
      </c>
      <c r="P2355" s="32" t="e">
        <v>#N/A</v>
      </c>
      <c r="R2355" s="28">
        <v>2329</v>
      </c>
      <c r="S2355" s="31">
        <v>5.9199761302987817</v>
      </c>
      <c r="T2355" s="31">
        <v>0.3905450701713562</v>
      </c>
      <c r="U2355" s="27">
        <v>6</v>
      </c>
    </row>
    <row r="2356" spans="14:21" ht="15" customHeight="1" x14ac:dyDescent="0.25">
      <c r="N2356" s="24">
        <v>2330</v>
      </c>
      <c r="O2356" s="31" t="e">
        <v>#N/A</v>
      </c>
      <c r="P2356" s="32" t="e">
        <v>#N/A</v>
      </c>
      <c r="R2356" s="28">
        <v>2330</v>
      </c>
      <c r="S2356" s="31">
        <v>5.9199761302987879</v>
      </c>
      <c r="T2356" s="31">
        <v>0.3904472291469574</v>
      </c>
      <c r="U2356" s="27">
        <v>6</v>
      </c>
    </row>
    <row r="2357" spans="14:21" ht="15" customHeight="1" x14ac:dyDescent="0.25">
      <c r="N2357" s="24">
        <v>2331</v>
      </c>
      <c r="O2357" s="31" t="e">
        <v>#N/A</v>
      </c>
      <c r="P2357" s="32" t="e">
        <v>#N/A</v>
      </c>
      <c r="R2357" s="28">
        <v>2331</v>
      </c>
      <c r="S2357" s="31">
        <v>5.9199807185974231</v>
      </c>
      <c r="T2357" s="31">
        <v>0.39034938812255859</v>
      </c>
      <c r="U2357" s="27">
        <v>6</v>
      </c>
    </row>
    <row r="2358" spans="14:21" ht="15" customHeight="1" x14ac:dyDescent="0.25">
      <c r="N2358" s="24">
        <v>2332</v>
      </c>
      <c r="O2358" s="31" t="e">
        <v>#N/A</v>
      </c>
      <c r="P2358" s="32" t="e">
        <v>#N/A</v>
      </c>
      <c r="R2358" s="28">
        <v>2332</v>
      </c>
      <c r="S2358" s="31">
        <v>5.9199807236212232</v>
      </c>
      <c r="T2358" s="31">
        <v>0.39025160670280457</v>
      </c>
      <c r="U2358" s="27">
        <v>6</v>
      </c>
    </row>
    <row r="2359" spans="14:21" ht="15" customHeight="1" x14ac:dyDescent="0.25">
      <c r="N2359" s="24">
        <v>2333</v>
      </c>
      <c r="O2359" s="31" t="e">
        <v>#N/A</v>
      </c>
      <c r="P2359" s="32" t="e">
        <v>#N/A</v>
      </c>
      <c r="R2359" s="28">
        <v>2333</v>
      </c>
      <c r="S2359" s="31">
        <v>5.9199816991997523</v>
      </c>
      <c r="T2359" s="31">
        <v>0.39015385508537292</v>
      </c>
      <c r="U2359" s="27">
        <v>6</v>
      </c>
    </row>
    <row r="2360" spans="14:21" ht="15" customHeight="1" x14ac:dyDescent="0.25">
      <c r="N2360" s="24">
        <v>2334</v>
      </c>
      <c r="O2360" s="31" t="e">
        <v>#N/A</v>
      </c>
      <c r="P2360" s="32" t="e">
        <v>#N/A</v>
      </c>
      <c r="R2360" s="28">
        <v>2334</v>
      </c>
      <c r="S2360" s="31">
        <v>5.919982517504617</v>
      </c>
      <c r="T2360" s="31">
        <v>0.39005610346794128</v>
      </c>
      <c r="U2360" s="27">
        <v>6</v>
      </c>
    </row>
    <row r="2361" spans="14:21" ht="15" customHeight="1" x14ac:dyDescent="0.25">
      <c r="N2361" s="24">
        <v>2335</v>
      </c>
      <c r="O2361" s="31" t="e">
        <v>#N/A</v>
      </c>
      <c r="P2361" s="32" t="e">
        <v>#N/A</v>
      </c>
      <c r="R2361" s="28">
        <v>2335</v>
      </c>
      <c r="S2361" s="31">
        <v>5.919982517504768</v>
      </c>
      <c r="T2361" s="31">
        <v>0.38995838165283203</v>
      </c>
      <c r="U2361" s="27">
        <v>6</v>
      </c>
    </row>
    <row r="2362" spans="14:21" ht="15" customHeight="1" x14ac:dyDescent="0.25">
      <c r="N2362" s="24">
        <v>2336</v>
      </c>
      <c r="O2362" s="31" t="e">
        <v>#N/A</v>
      </c>
      <c r="P2362" s="32" t="e">
        <v>#N/A</v>
      </c>
      <c r="R2362" s="28">
        <v>2336</v>
      </c>
      <c r="S2362" s="31">
        <v>5.9199826424097255</v>
      </c>
      <c r="T2362" s="31">
        <v>0.38986068964004517</v>
      </c>
      <c r="U2362" s="27">
        <v>6</v>
      </c>
    </row>
    <row r="2363" spans="14:21" ht="15" customHeight="1" x14ac:dyDescent="0.25">
      <c r="N2363" s="24">
        <v>2337</v>
      </c>
      <c r="O2363" s="31" t="e">
        <v>#N/A</v>
      </c>
      <c r="P2363" s="32" t="e">
        <v>#N/A</v>
      </c>
      <c r="R2363" s="28">
        <v>2337</v>
      </c>
      <c r="S2363" s="31">
        <v>5.9199943116191474</v>
      </c>
      <c r="T2363" s="31">
        <v>0.38976302742958069</v>
      </c>
      <c r="U2363" s="27">
        <v>6</v>
      </c>
    </row>
    <row r="2364" spans="14:21" ht="15" customHeight="1" x14ac:dyDescent="0.25">
      <c r="N2364" s="24">
        <v>2338</v>
      </c>
      <c r="O2364" s="31" t="e">
        <v>#N/A</v>
      </c>
      <c r="P2364" s="32" t="e">
        <v>#N/A</v>
      </c>
      <c r="R2364" s="28">
        <v>2338</v>
      </c>
      <c r="S2364" s="31">
        <v>5.9199943122963461</v>
      </c>
      <c r="T2364" s="31">
        <v>0.38966536521911621</v>
      </c>
      <c r="U2364" s="27">
        <v>6</v>
      </c>
    </row>
    <row r="2365" spans="14:21" ht="15" customHeight="1" x14ac:dyDescent="0.25">
      <c r="N2365" s="24">
        <v>2339</v>
      </c>
      <c r="O2365" s="31" t="e">
        <v>#N/A</v>
      </c>
      <c r="P2365" s="32" t="e">
        <v>#N/A</v>
      </c>
      <c r="R2365" s="28">
        <v>2339</v>
      </c>
      <c r="S2365" s="31">
        <v>5.9199961699474057</v>
      </c>
      <c r="T2365" s="31">
        <v>0.38956776261329651</v>
      </c>
      <c r="U2365" s="27">
        <v>6</v>
      </c>
    </row>
    <row r="2366" spans="14:21" ht="15" customHeight="1" x14ac:dyDescent="0.25">
      <c r="N2366" s="24">
        <v>2340</v>
      </c>
      <c r="O2366" s="31" t="e">
        <v>#N/A</v>
      </c>
      <c r="P2366" s="32" t="e">
        <v>#N/A</v>
      </c>
      <c r="R2366" s="28">
        <v>2340</v>
      </c>
      <c r="S2366" s="31">
        <v>5.9199961699474404</v>
      </c>
      <c r="T2366" s="31">
        <v>0.38947016000747681</v>
      </c>
      <c r="U2366" s="27">
        <v>6</v>
      </c>
    </row>
    <row r="2367" spans="14:21" ht="15" customHeight="1" x14ac:dyDescent="0.25">
      <c r="N2367" s="24">
        <v>2341</v>
      </c>
      <c r="O2367" s="31" t="e">
        <v>#N/A</v>
      </c>
      <c r="P2367" s="32" t="e">
        <v>#N/A</v>
      </c>
      <c r="R2367" s="28">
        <v>2341</v>
      </c>
      <c r="S2367" s="31">
        <v>5.9199961699475327</v>
      </c>
      <c r="T2367" s="31">
        <v>0.38937258720397949</v>
      </c>
      <c r="U2367" s="27">
        <v>6</v>
      </c>
    </row>
    <row r="2368" spans="14:21" ht="15" customHeight="1" x14ac:dyDescent="0.25">
      <c r="N2368" s="24">
        <v>2342</v>
      </c>
      <c r="O2368" s="31" t="e">
        <v>#N/A</v>
      </c>
      <c r="P2368" s="32" t="e">
        <v>#N/A</v>
      </c>
      <c r="R2368" s="28">
        <v>2342</v>
      </c>
      <c r="S2368" s="31">
        <v>5.9200014950885373</v>
      </c>
      <c r="T2368" s="31">
        <v>0.38927504420280457</v>
      </c>
      <c r="U2368" s="27">
        <v>6</v>
      </c>
    </row>
    <row r="2369" spans="14:21" ht="15" customHeight="1" x14ac:dyDescent="0.25">
      <c r="N2369" s="24">
        <v>2343</v>
      </c>
      <c r="O2369" s="31" t="e">
        <v>#N/A</v>
      </c>
      <c r="P2369" s="32" t="e">
        <v>#N/A</v>
      </c>
      <c r="R2369" s="28">
        <v>2343</v>
      </c>
      <c r="S2369" s="31">
        <v>5.9200015013354097</v>
      </c>
      <c r="T2369" s="31">
        <v>0.38917753100395203</v>
      </c>
      <c r="U2369" s="27">
        <v>6</v>
      </c>
    </row>
    <row r="2370" spans="14:21" ht="15" customHeight="1" x14ac:dyDescent="0.25">
      <c r="N2370" s="24">
        <v>2344</v>
      </c>
      <c r="O2370" s="31" t="e">
        <v>#N/A</v>
      </c>
      <c r="P2370" s="32" t="e">
        <v>#N/A</v>
      </c>
      <c r="R2370" s="28">
        <v>2344</v>
      </c>
      <c r="S2370" s="31">
        <v>5.9200015039321423</v>
      </c>
      <c r="T2370" s="31">
        <v>0.38908001780509949</v>
      </c>
      <c r="U2370" s="27">
        <v>6</v>
      </c>
    </row>
    <row r="2371" spans="14:21" ht="15" customHeight="1" x14ac:dyDescent="0.25">
      <c r="N2371" s="24">
        <v>2345</v>
      </c>
      <c r="O2371" s="31" t="e">
        <v>#N/A</v>
      </c>
      <c r="P2371" s="32" t="e">
        <v>#N/A</v>
      </c>
      <c r="R2371" s="28">
        <v>2345</v>
      </c>
      <c r="S2371" s="31">
        <v>5.9200015055179724</v>
      </c>
      <c r="T2371" s="31">
        <v>0.38898256421089172</v>
      </c>
      <c r="U2371" s="27">
        <v>6</v>
      </c>
    </row>
    <row r="2372" spans="14:21" ht="15" customHeight="1" x14ac:dyDescent="0.25">
      <c r="N2372" s="24">
        <v>2346</v>
      </c>
      <c r="O2372" s="31" t="e">
        <v>#N/A</v>
      </c>
      <c r="P2372" s="32" t="e">
        <v>#N/A</v>
      </c>
      <c r="R2372" s="28">
        <v>2346</v>
      </c>
      <c r="S2372" s="31">
        <v>5.9200025701861296</v>
      </c>
      <c r="T2372" s="31">
        <v>0.38888511061668396</v>
      </c>
      <c r="U2372" s="27">
        <v>6</v>
      </c>
    </row>
    <row r="2373" spans="14:21" ht="15" customHeight="1" x14ac:dyDescent="0.25">
      <c r="N2373" s="24">
        <v>2347</v>
      </c>
      <c r="O2373" s="31" t="e">
        <v>#N/A</v>
      </c>
      <c r="P2373" s="32" t="e">
        <v>#N/A</v>
      </c>
      <c r="R2373" s="28">
        <v>2347</v>
      </c>
      <c r="S2373" s="31">
        <v>5.9200025765677093</v>
      </c>
      <c r="T2373" s="31">
        <v>0.38878768682479858</v>
      </c>
      <c r="U2373" s="27">
        <v>6</v>
      </c>
    </row>
    <row r="2374" spans="14:21" ht="15" customHeight="1" x14ac:dyDescent="0.25">
      <c r="N2374" s="24">
        <v>2348</v>
      </c>
      <c r="O2374" s="31" t="e">
        <v>#N/A</v>
      </c>
      <c r="P2374" s="32" t="e">
        <v>#N/A</v>
      </c>
      <c r="R2374" s="28">
        <v>2348</v>
      </c>
      <c r="S2374" s="31">
        <v>5.920002576567768</v>
      </c>
      <c r="T2374" s="31">
        <v>0.3886902928352356</v>
      </c>
      <c r="U2374" s="27">
        <v>6</v>
      </c>
    </row>
    <row r="2375" spans="14:21" ht="15" customHeight="1" x14ac:dyDescent="0.25">
      <c r="N2375" s="24">
        <v>2349</v>
      </c>
      <c r="O2375" s="31" t="e">
        <v>#N/A</v>
      </c>
      <c r="P2375" s="32" t="e">
        <v>#N/A</v>
      </c>
      <c r="R2375" s="28">
        <v>2349</v>
      </c>
      <c r="S2375" s="31">
        <v>5.9200072246023039</v>
      </c>
      <c r="T2375" s="31">
        <v>0.38859289884567261</v>
      </c>
      <c r="U2375" s="27">
        <v>6</v>
      </c>
    </row>
    <row r="2376" spans="14:21" ht="15" customHeight="1" x14ac:dyDescent="0.25">
      <c r="N2376" s="24">
        <v>2350</v>
      </c>
      <c r="O2376" s="31" t="e">
        <v>#N/A</v>
      </c>
      <c r="P2376" s="32" t="e">
        <v>#N/A</v>
      </c>
      <c r="R2376" s="28">
        <v>2350</v>
      </c>
      <c r="S2376" s="31">
        <v>5.9200072701328343</v>
      </c>
      <c r="T2376" s="31">
        <v>0.38849556446075439</v>
      </c>
      <c r="U2376" s="27">
        <v>6</v>
      </c>
    </row>
    <row r="2377" spans="14:21" ht="15" customHeight="1" x14ac:dyDescent="0.25">
      <c r="N2377" s="24">
        <v>2351</v>
      </c>
      <c r="O2377" s="31" t="e">
        <v>#N/A</v>
      </c>
      <c r="P2377" s="32" t="e">
        <v>#N/A</v>
      </c>
      <c r="R2377" s="28">
        <v>2351</v>
      </c>
      <c r="S2377" s="31">
        <v>5.9200072701328343</v>
      </c>
      <c r="T2377" s="31">
        <v>0.38839823007583618</v>
      </c>
      <c r="U2377" s="27">
        <v>6</v>
      </c>
    </row>
    <row r="2378" spans="14:21" ht="15" customHeight="1" x14ac:dyDescent="0.25">
      <c r="N2378" s="24">
        <v>2352</v>
      </c>
      <c r="O2378" s="31" t="e">
        <v>#N/A</v>
      </c>
      <c r="P2378" s="32" t="e">
        <v>#N/A</v>
      </c>
      <c r="R2378" s="28">
        <v>2352</v>
      </c>
      <c r="S2378" s="31">
        <v>5.9200075123484455</v>
      </c>
      <c r="T2378" s="31">
        <v>0.38830092549324036</v>
      </c>
      <c r="U2378" s="27">
        <v>6</v>
      </c>
    </row>
    <row r="2379" spans="14:21" ht="15" customHeight="1" x14ac:dyDescent="0.25">
      <c r="N2379" s="24">
        <v>2353</v>
      </c>
      <c r="O2379" s="31" t="e">
        <v>#N/A</v>
      </c>
      <c r="P2379" s="32" t="e">
        <v>#N/A</v>
      </c>
      <c r="R2379" s="28">
        <v>2353</v>
      </c>
      <c r="S2379" s="31">
        <v>5.920008011530224</v>
      </c>
      <c r="T2379" s="31">
        <v>0.38820365071296692</v>
      </c>
      <c r="U2379" s="27">
        <v>6</v>
      </c>
    </row>
    <row r="2380" spans="14:21" ht="15" customHeight="1" x14ac:dyDescent="0.25">
      <c r="N2380" s="24">
        <v>2354</v>
      </c>
      <c r="O2380" s="31" t="e">
        <v>#N/A</v>
      </c>
      <c r="P2380" s="32" t="e">
        <v>#N/A</v>
      </c>
      <c r="R2380" s="28">
        <v>2354</v>
      </c>
      <c r="S2380" s="31">
        <v>5.9200080115392186</v>
      </c>
      <c r="T2380" s="31">
        <v>0.38810640573501587</v>
      </c>
      <c r="U2380" s="27">
        <v>6</v>
      </c>
    </row>
    <row r="2381" spans="14:21" ht="15" customHeight="1" x14ac:dyDescent="0.25">
      <c r="N2381" s="24">
        <v>2355</v>
      </c>
      <c r="O2381" s="31" t="e">
        <v>#N/A</v>
      </c>
      <c r="P2381" s="32" t="e">
        <v>#N/A</v>
      </c>
      <c r="R2381" s="28">
        <v>2355</v>
      </c>
      <c r="S2381" s="31">
        <v>5.9200080115392755</v>
      </c>
      <c r="T2381" s="31">
        <v>0.38800916075706482</v>
      </c>
      <c r="U2381" s="27">
        <v>6</v>
      </c>
    </row>
    <row r="2382" spans="14:21" ht="15" customHeight="1" x14ac:dyDescent="0.25">
      <c r="N2382" s="24">
        <v>2356</v>
      </c>
      <c r="O2382" s="31" t="e">
        <v>#N/A</v>
      </c>
      <c r="P2382" s="32" t="e">
        <v>#N/A</v>
      </c>
      <c r="R2382" s="28">
        <v>2356</v>
      </c>
      <c r="S2382" s="31">
        <v>5.9200080116837137</v>
      </c>
      <c r="T2382" s="31">
        <v>0.38791197538375854</v>
      </c>
      <c r="U2382" s="27">
        <v>6</v>
      </c>
    </row>
    <row r="2383" spans="14:21" ht="15" customHeight="1" x14ac:dyDescent="0.25">
      <c r="N2383" s="24">
        <v>2357</v>
      </c>
      <c r="O2383" s="31" t="e">
        <v>#N/A</v>
      </c>
      <c r="P2383" s="32" t="e">
        <v>#N/A</v>
      </c>
      <c r="R2383" s="28">
        <v>2357</v>
      </c>
      <c r="S2383" s="31">
        <v>5.9203926058088721</v>
      </c>
      <c r="T2383" s="31">
        <v>0.38781479001045227</v>
      </c>
      <c r="U2383" s="27">
        <v>6</v>
      </c>
    </row>
    <row r="2384" spans="14:21" ht="15" customHeight="1" x14ac:dyDescent="0.25">
      <c r="N2384" s="24">
        <v>2358</v>
      </c>
      <c r="O2384" s="31" t="e">
        <v>#N/A</v>
      </c>
      <c r="P2384" s="32" t="e">
        <v>#N/A</v>
      </c>
      <c r="R2384" s="28">
        <v>2358</v>
      </c>
      <c r="S2384" s="31">
        <v>5.9203926058088756</v>
      </c>
      <c r="T2384" s="31">
        <v>0.38771763443946838</v>
      </c>
      <c r="U2384" s="27">
        <v>6</v>
      </c>
    </row>
    <row r="2385" spans="14:21" ht="15" customHeight="1" x14ac:dyDescent="0.25">
      <c r="N2385" s="24">
        <v>2359</v>
      </c>
      <c r="O2385" s="31" t="e">
        <v>#N/A</v>
      </c>
      <c r="P2385" s="32" t="e">
        <v>#N/A</v>
      </c>
      <c r="R2385" s="28">
        <v>2359</v>
      </c>
      <c r="S2385" s="31">
        <v>5.920395383303628</v>
      </c>
      <c r="T2385" s="31">
        <v>0.38762050867080688</v>
      </c>
      <c r="U2385" s="27">
        <v>6</v>
      </c>
    </row>
    <row r="2386" spans="14:21" ht="15" customHeight="1" x14ac:dyDescent="0.25">
      <c r="N2386" s="24">
        <v>2360</v>
      </c>
      <c r="O2386" s="31" t="e">
        <v>#N/A</v>
      </c>
      <c r="P2386" s="32" t="e">
        <v>#N/A</v>
      </c>
      <c r="R2386" s="28">
        <v>2360</v>
      </c>
      <c r="S2386" s="31">
        <v>5.9203959765022018</v>
      </c>
      <c r="T2386" s="31">
        <v>0.38752338290214539</v>
      </c>
      <c r="U2386" s="27">
        <v>6</v>
      </c>
    </row>
    <row r="2387" spans="14:21" ht="15" customHeight="1" x14ac:dyDescent="0.25">
      <c r="N2387" s="24">
        <v>2361</v>
      </c>
      <c r="O2387" s="31" t="e">
        <v>#N/A</v>
      </c>
      <c r="P2387" s="32" t="e">
        <v>#N/A</v>
      </c>
      <c r="R2387" s="28">
        <v>2361</v>
      </c>
      <c r="S2387" s="31">
        <v>5.9203959803175561</v>
      </c>
      <c r="T2387" s="31">
        <v>0.38742631673812866</v>
      </c>
      <c r="U2387" s="27">
        <v>6</v>
      </c>
    </row>
    <row r="2388" spans="14:21" ht="15" customHeight="1" x14ac:dyDescent="0.25">
      <c r="N2388" s="24">
        <v>2362</v>
      </c>
      <c r="O2388" s="31" t="e">
        <v>#N/A</v>
      </c>
      <c r="P2388" s="32" t="e">
        <v>#N/A</v>
      </c>
      <c r="R2388" s="28">
        <v>2362</v>
      </c>
      <c r="S2388" s="31">
        <v>5.920399224261419</v>
      </c>
      <c r="T2388" s="31">
        <v>0.38732925057411194</v>
      </c>
      <c r="U2388" s="27">
        <v>6</v>
      </c>
    </row>
    <row r="2389" spans="14:21" ht="15" customHeight="1" x14ac:dyDescent="0.25">
      <c r="N2389" s="24">
        <v>2363</v>
      </c>
      <c r="O2389" s="31" t="e">
        <v>#N/A</v>
      </c>
      <c r="P2389" s="32" t="e">
        <v>#N/A</v>
      </c>
      <c r="R2389" s="28">
        <v>2363</v>
      </c>
      <c r="S2389" s="31">
        <v>5.9203992246716943</v>
      </c>
      <c r="T2389" s="31">
        <v>0.3872322142124176</v>
      </c>
      <c r="U2389" s="27">
        <v>6</v>
      </c>
    </row>
    <row r="2390" spans="14:21" ht="15" customHeight="1" x14ac:dyDescent="0.25">
      <c r="N2390" s="24">
        <v>2364</v>
      </c>
      <c r="O2390" s="31" t="e">
        <v>#N/A</v>
      </c>
      <c r="P2390" s="32" t="e">
        <v>#N/A</v>
      </c>
      <c r="R2390" s="28">
        <v>2364</v>
      </c>
      <c r="S2390" s="31">
        <v>5.9203995889562355</v>
      </c>
      <c r="T2390" s="31">
        <v>0.38713520765304565</v>
      </c>
      <c r="U2390" s="27">
        <v>6</v>
      </c>
    </row>
    <row r="2391" spans="14:21" ht="15" customHeight="1" x14ac:dyDescent="0.25">
      <c r="N2391" s="24">
        <v>2365</v>
      </c>
      <c r="O2391" s="31" t="e">
        <v>#N/A</v>
      </c>
      <c r="P2391" s="32" t="e">
        <v>#N/A</v>
      </c>
      <c r="R2391" s="28">
        <v>2365</v>
      </c>
      <c r="S2391" s="31">
        <v>5.9203995889562391</v>
      </c>
      <c r="T2391" s="31">
        <v>0.38703823089599609</v>
      </c>
      <c r="U2391" s="27">
        <v>6</v>
      </c>
    </row>
    <row r="2392" spans="14:21" ht="15" customHeight="1" x14ac:dyDescent="0.25">
      <c r="N2392" s="24">
        <v>2366</v>
      </c>
      <c r="O2392" s="31" t="e">
        <v>#N/A</v>
      </c>
      <c r="P2392" s="32" t="e">
        <v>#N/A</v>
      </c>
      <c r="R2392" s="28">
        <v>2366</v>
      </c>
      <c r="S2392" s="31">
        <v>5.9203995890445542</v>
      </c>
      <c r="T2392" s="31">
        <v>0.38694125413894653</v>
      </c>
      <c r="U2392" s="27">
        <v>5</v>
      </c>
    </row>
    <row r="2393" spans="14:21" ht="15" customHeight="1" x14ac:dyDescent="0.25">
      <c r="N2393" s="24">
        <v>2367</v>
      </c>
      <c r="O2393" s="31" t="e">
        <v>#N/A</v>
      </c>
      <c r="P2393" s="32" t="e">
        <v>#N/A</v>
      </c>
      <c r="R2393" s="28">
        <v>2367</v>
      </c>
      <c r="S2393" s="31">
        <v>5.9203995890500396</v>
      </c>
      <c r="T2393" s="31">
        <v>0.38684433698654175</v>
      </c>
      <c r="U2393" s="27">
        <v>5</v>
      </c>
    </row>
    <row r="2394" spans="14:21" ht="15" customHeight="1" x14ac:dyDescent="0.25">
      <c r="N2394" s="24">
        <v>2368</v>
      </c>
      <c r="O2394" s="31" t="e">
        <v>#N/A</v>
      </c>
      <c r="P2394" s="32" t="e">
        <v>#N/A</v>
      </c>
      <c r="R2394" s="28">
        <v>2368</v>
      </c>
      <c r="S2394" s="31">
        <v>5.920399589050044</v>
      </c>
      <c r="T2394" s="31">
        <v>0.38674741983413696</v>
      </c>
      <c r="U2394" s="27">
        <v>5</v>
      </c>
    </row>
    <row r="2395" spans="14:21" ht="15" customHeight="1" x14ac:dyDescent="0.25">
      <c r="N2395" s="24">
        <v>2369</v>
      </c>
      <c r="O2395" s="31" t="e">
        <v>#N/A</v>
      </c>
      <c r="P2395" s="32" t="e">
        <v>#N/A</v>
      </c>
      <c r="R2395" s="28">
        <v>2369</v>
      </c>
      <c r="S2395" s="31">
        <v>5.9203995890500458</v>
      </c>
      <c r="T2395" s="31">
        <v>0.38665053248405457</v>
      </c>
      <c r="U2395" s="27">
        <v>5</v>
      </c>
    </row>
    <row r="2396" spans="14:21" ht="15" customHeight="1" x14ac:dyDescent="0.25">
      <c r="N2396" s="24">
        <v>2370</v>
      </c>
      <c r="O2396" s="31" t="e">
        <v>#N/A</v>
      </c>
      <c r="P2396" s="32" t="e">
        <v>#N/A</v>
      </c>
      <c r="R2396" s="28">
        <v>2370</v>
      </c>
      <c r="S2396" s="31">
        <v>5.9204012850291416</v>
      </c>
      <c r="T2396" s="31">
        <v>0.38655364513397217</v>
      </c>
      <c r="U2396" s="27">
        <v>5</v>
      </c>
    </row>
    <row r="2397" spans="14:21" ht="15" customHeight="1" x14ac:dyDescent="0.25">
      <c r="N2397" s="24">
        <v>2371</v>
      </c>
      <c r="O2397" s="31" t="e">
        <v>#N/A</v>
      </c>
      <c r="P2397" s="32" t="e">
        <v>#N/A</v>
      </c>
      <c r="R2397" s="28">
        <v>2371</v>
      </c>
      <c r="S2397" s="31">
        <v>5.9204041145043433</v>
      </c>
      <c r="T2397" s="31">
        <v>0.38645681738853455</v>
      </c>
      <c r="U2397" s="27">
        <v>5</v>
      </c>
    </row>
    <row r="2398" spans="14:21" ht="15" customHeight="1" x14ac:dyDescent="0.25">
      <c r="N2398" s="24">
        <v>2372</v>
      </c>
      <c r="O2398" s="31" t="e">
        <v>#N/A</v>
      </c>
      <c r="P2398" s="32" t="e">
        <v>#N/A</v>
      </c>
      <c r="R2398" s="28">
        <v>2372</v>
      </c>
      <c r="S2398" s="31">
        <v>5.9204041154666447</v>
      </c>
      <c r="T2398" s="31">
        <v>0.38635998964309692</v>
      </c>
      <c r="U2398" s="27">
        <v>5</v>
      </c>
    </row>
    <row r="2399" spans="14:21" ht="15" customHeight="1" x14ac:dyDescent="0.25">
      <c r="N2399" s="24">
        <v>2373</v>
      </c>
      <c r="O2399" s="31" t="e">
        <v>#N/A</v>
      </c>
      <c r="P2399" s="32" t="e">
        <v>#N/A</v>
      </c>
      <c r="R2399" s="28">
        <v>2373</v>
      </c>
      <c r="S2399" s="31">
        <v>5.9204041193455108</v>
      </c>
      <c r="T2399" s="31">
        <v>0.38626322150230408</v>
      </c>
      <c r="U2399" s="27">
        <v>5</v>
      </c>
    </row>
    <row r="2400" spans="14:21" ht="15" customHeight="1" x14ac:dyDescent="0.25">
      <c r="N2400" s="24">
        <v>2374</v>
      </c>
      <c r="O2400" s="31" t="e">
        <v>#N/A</v>
      </c>
      <c r="P2400" s="32" t="e">
        <v>#N/A</v>
      </c>
      <c r="R2400" s="28">
        <v>2374</v>
      </c>
      <c r="S2400" s="31">
        <v>5.9204041906286253</v>
      </c>
      <c r="T2400" s="31">
        <v>0.38616645336151123</v>
      </c>
      <c r="U2400" s="27">
        <v>5</v>
      </c>
    </row>
    <row r="2401" spans="14:21" ht="15" customHeight="1" x14ac:dyDescent="0.25">
      <c r="N2401" s="24">
        <v>2375</v>
      </c>
      <c r="O2401" s="31" t="e">
        <v>#N/A</v>
      </c>
      <c r="P2401" s="32" t="e">
        <v>#N/A</v>
      </c>
      <c r="R2401" s="28">
        <v>2375</v>
      </c>
      <c r="S2401" s="31">
        <v>5.9204041908791822</v>
      </c>
      <c r="T2401" s="31">
        <v>0.38606968522071838</v>
      </c>
      <c r="U2401" s="27">
        <v>5</v>
      </c>
    </row>
    <row r="2402" spans="14:21" ht="15" customHeight="1" x14ac:dyDescent="0.25">
      <c r="N2402" s="24">
        <v>2376</v>
      </c>
      <c r="O2402" s="31" t="e">
        <v>#N/A</v>
      </c>
      <c r="P2402" s="32" t="e">
        <v>#N/A</v>
      </c>
      <c r="R2402" s="28">
        <v>2376</v>
      </c>
      <c r="S2402" s="31">
        <v>5.920404190879216</v>
      </c>
      <c r="T2402" s="31">
        <v>0.38597297668457031</v>
      </c>
      <c r="U2402" s="27">
        <v>5</v>
      </c>
    </row>
    <row r="2403" spans="14:21" ht="15" customHeight="1" x14ac:dyDescent="0.25">
      <c r="N2403" s="24">
        <v>2377</v>
      </c>
      <c r="O2403" s="31" t="e">
        <v>#N/A</v>
      </c>
      <c r="P2403" s="32" t="e">
        <v>#N/A</v>
      </c>
      <c r="R2403" s="28">
        <v>2377</v>
      </c>
      <c r="S2403" s="31">
        <v>5.9204041939089471</v>
      </c>
      <c r="T2403" s="31">
        <v>0.38587629795074463</v>
      </c>
      <c r="U2403" s="27">
        <v>5</v>
      </c>
    </row>
    <row r="2404" spans="14:21" ht="15" customHeight="1" x14ac:dyDescent="0.25">
      <c r="N2404" s="24">
        <v>2378</v>
      </c>
      <c r="O2404" s="31" t="e">
        <v>#N/A</v>
      </c>
      <c r="P2404" s="32" t="e">
        <v>#N/A</v>
      </c>
      <c r="R2404" s="28">
        <v>2378</v>
      </c>
      <c r="S2404" s="31">
        <v>5.9204124655746764</v>
      </c>
      <c r="T2404" s="31">
        <v>0.38577961921691895</v>
      </c>
      <c r="U2404" s="27">
        <v>5</v>
      </c>
    </row>
    <row r="2405" spans="14:21" ht="15" customHeight="1" x14ac:dyDescent="0.25">
      <c r="N2405" s="24">
        <v>2379</v>
      </c>
      <c r="O2405" s="31" t="e">
        <v>#N/A</v>
      </c>
      <c r="P2405" s="32" t="e">
        <v>#N/A</v>
      </c>
      <c r="R2405" s="28">
        <v>2379</v>
      </c>
      <c r="S2405" s="31">
        <v>5.9204124703721019</v>
      </c>
      <c r="T2405" s="31">
        <v>0.38568297028541565</v>
      </c>
      <c r="U2405" s="27">
        <v>5</v>
      </c>
    </row>
    <row r="2406" spans="14:21" ht="15" customHeight="1" x14ac:dyDescent="0.25">
      <c r="N2406" s="24">
        <v>2380</v>
      </c>
      <c r="O2406" s="31" t="e">
        <v>#N/A</v>
      </c>
      <c r="P2406" s="32" t="e">
        <v>#N/A</v>
      </c>
      <c r="R2406" s="28">
        <v>2380</v>
      </c>
      <c r="S2406" s="31">
        <v>5.920412472174851</v>
      </c>
      <c r="T2406" s="31">
        <v>0.38558635115623474</v>
      </c>
      <c r="U2406" s="27">
        <v>5</v>
      </c>
    </row>
    <row r="2407" spans="14:21" ht="15" customHeight="1" x14ac:dyDescent="0.25">
      <c r="N2407" s="24">
        <v>2381</v>
      </c>
      <c r="O2407" s="31" t="e">
        <v>#N/A</v>
      </c>
      <c r="P2407" s="32" t="e">
        <v>#N/A</v>
      </c>
      <c r="R2407" s="28">
        <v>2381</v>
      </c>
      <c r="S2407" s="31">
        <v>5.9204126193721267</v>
      </c>
      <c r="T2407" s="31">
        <v>0.38548976182937622</v>
      </c>
      <c r="U2407" s="27">
        <v>5</v>
      </c>
    </row>
    <row r="2408" spans="14:21" ht="15" customHeight="1" x14ac:dyDescent="0.25">
      <c r="N2408" s="24">
        <v>2382</v>
      </c>
      <c r="O2408" s="31" t="e">
        <v>#N/A</v>
      </c>
      <c r="P2408" s="32" t="e">
        <v>#N/A</v>
      </c>
      <c r="R2408" s="28">
        <v>2382</v>
      </c>
      <c r="S2408" s="31">
        <v>5.920412621758337</v>
      </c>
      <c r="T2408" s="31">
        <v>0.3853931725025177</v>
      </c>
      <c r="U2408" s="27">
        <v>5</v>
      </c>
    </row>
    <row r="2409" spans="14:21" ht="15" customHeight="1" x14ac:dyDescent="0.25">
      <c r="N2409" s="24">
        <v>2383</v>
      </c>
      <c r="O2409" s="31" t="e">
        <v>#N/A</v>
      </c>
      <c r="P2409" s="32" t="e">
        <v>#N/A</v>
      </c>
      <c r="R2409" s="28">
        <v>2383</v>
      </c>
      <c r="S2409" s="31">
        <v>5.9204132671904652</v>
      </c>
      <c r="T2409" s="31">
        <v>0.38529664278030396</v>
      </c>
      <c r="U2409" s="27">
        <v>5</v>
      </c>
    </row>
    <row r="2410" spans="14:21" ht="15" customHeight="1" x14ac:dyDescent="0.25">
      <c r="N2410" s="24">
        <v>2384</v>
      </c>
      <c r="O2410" s="31" t="e">
        <v>#N/A</v>
      </c>
      <c r="P2410" s="32" t="e">
        <v>#N/A</v>
      </c>
      <c r="R2410" s="28">
        <v>2384</v>
      </c>
      <c r="S2410" s="31">
        <v>5.9204132695177139</v>
      </c>
      <c r="T2410" s="31">
        <v>0.38520011305809021</v>
      </c>
      <c r="U2410" s="27">
        <v>5</v>
      </c>
    </row>
    <row r="2411" spans="14:21" ht="15" customHeight="1" x14ac:dyDescent="0.25">
      <c r="N2411" s="24">
        <v>2385</v>
      </c>
      <c r="O2411" s="31" t="e">
        <v>#N/A</v>
      </c>
      <c r="P2411" s="32" t="e">
        <v>#N/A</v>
      </c>
      <c r="R2411" s="28">
        <v>2385</v>
      </c>
      <c r="S2411" s="31">
        <v>5.9204150086874501</v>
      </c>
      <c r="T2411" s="31">
        <v>0.38510361313819885</v>
      </c>
      <c r="U2411" s="27">
        <v>5</v>
      </c>
    </row>
    <row r="2412" spans="14:21" ht="15" customHeight="1" x14ac:dyDescent="0.25">
      <c r="N2412" s="24">
        <v>2386</v>
      </c>
      <c r="O2412" s="31" t="e">
        <v>#N/A</v>
      </c>
      <c r="P2412" s="32" t="e">
        <v>#N/A</v>
      </c>
      <c r="R2412" s="28">
        <v>2386</v>
      </c>
      <c r="S2412" s="31">
        <v>5.9204160834126656</v>
      </c>
      <c r="T2412" s="31">
        <v>0.3850071132183075</v>
      </c>
      <c r="U2412" s="27">
        <v>5</v>
      </c>
    </row>
    <row r="2413" spans="14:21" ht="15" customHeight="1" x14ac:dyDescent="0.25">
      <c r="N2413" s="24">
        <v>2387</v>
      </c>
      <c r="O2413" s="31" t="e">
        <v>#N/A</v>
      </c>
      <c r="P2413" s="32" t="e">
        <v>#N/A</v>
      </c>
      <c r="R2413" s="28">
        <v>2387</v>
      </c>
      <c r="S2413" s="31">
        <v>5.9204211751129465</v>
      </c>
      <c r="T2413" s="31">
        <v>0.38491067290306091</v>
      </c>
      <c r="U2413" s="27">
        <v>5</v>
      </c>
    </row>
    <row r="2414" spans="14:21" ht="15" customHeight="1" x14ac:dyDescent="0.25">
      <c r="N2414" s="24">
        <v>2388</v>
      </c>
      <c r="O2414" s="31" t="e">
        <v>#N/A</v>
      </c>
      <c r="P2414" s="32" t="e">
        <v>#N/A</v>
      </c>
      <c r="R2414" s="28">
        <v>2388</v>
      </c>
      <c r="S2414" s="31">
        <v>5.9204211751129465</v>
      </c>
      <c r="T2414" s="31">
        <v>0.38481423258781433</v>
      </c>
      <c r="U2414" s="27">
        <v>5</v>
      </c>
    </row>
    <row r="2415" spans="14:21" ht="15" customHeight="1" x14ac:dyDescent="0.25">
      <c r="N2415" s="24">
        <v>2389</v>
      </c>
      <c r="O2415" s="31" t="e">
        <v>#N/A</v>
      </c>
      <c r="P2415" s="32" t="e">
        <v>#N/A</v>
      </c>
      <c r="R2415" s="28">
        <v>2389</v>
      </c>
      <c r="S2415" s="31">
        <v>5.9204212503218399</v>
      </c>
      <c r="T2415" s="31">
        <v>0.38471785187721252</v>
      </c>
      <c r="U2415" s="27">
        <v>5</v>
      </c>
    </row>
    <row r="2416" spans="14:21" ht="15" customHeight="1" x14ac:dyDescent="0.25">
      <c r="N2416" s="24">
        <v>2390</v>
      </c>
      <c r="O2416" s="31" t="e">
        <v>#N/A</v>
      </c>
      <c r="P2416" s="32" t="e">
        <v>#N/A</v>
      </c>
      <c r="R2416" s="28">
        <v>2390</v>
      </c>
      <c r="S2416" s="31">
        <v>5.9204212503218416</v>
      </c>
      <c r="T2416" s="31">
        <v>0.38462147116661072</v>
      </c>
      <c r="U2416" s="27">
        <v>5</v>
      </c>
    </row>
    <row r="2417" spans="14:21" ht="15" customHeight="1" x14ac:dyDescent="0.25">
      <c r="N2417" s="24">
        <v>2391</v>
      </c>
      <c r="O2417" s="31" t="e">
        <v>#N/A</v>
      </c>
      <c r="P2417" s="32" t="e">
        <v>#N/A</v>
      </c>
      <c r="R2417" s="28">
        <v>2391</v>
      </c>
      <c r="S2417" s="31">
        <v>5.9204227651841448</v>
      </c>
      <c r="T2417" s="31">
        <v>0.3845251202583313</v>
      </c>
      <c r="U2417" s="27">
        <v>5</v>
      </c>
    </row>
    <row r="2418" spans="14:21" ht="15" customHeight="1" x14ac:dyDescent="0.25">
      <c r="N2418" s="24">
        <v>2392</v>
      </c>
      <c r="O2418" s="31" t="e">
        <v>#N/A</v>
      </c>
      <c r="P2418" s="32" t="e">
        <v>#N/A</v>
      </c>
      <c r="R2418" s="28">
        <v>2392</v>
      </c>
      <c r="S2418" s="31">
        <v>5.9204227651841457</v>
      </c>
      <c r="T2418" s="31">
        <v>0.38442876935005188</v>
      </c>
      <c r="U2418" s="27">
        <v>5</v>
      </c>
    </row>
    <row r="2419" spans="14:21" ht="15" customHeight="1" x14ac:dyDescent="0.25">
      <c r="N2419" s="24">
        <v>2393</v>
      </c>
      <c r="O2419" s="31" t="e">
        <v>#N/A</v>
      </c>
      <c r="P2419" s="32" t="e">
        <v>#N/A</v>
      </c>
      <c r="R2419" s="28">
        <v>2393</v>
      </c>
      <c r="S2419" s="31">
        <v>5.9204227651841475</v>
      </c>
      <c r="T2419" s="31">
        <v>0.38433247804641724</v>
      </c>
      <c r="U2419" s="27">
        <v>5</v>
      </c>
    </row>
    <row r="2420" spans="14:21" ht="15" customHeight="1" x14ac:dyDescent="0.25">
      <c r="N2420" s="24">
        <v>2394</v>
      </c>
      <c r="O2420" s="31" t="e">
        <v>#N/A</v>
      </c>
      <c r="P2420" s="32" t="e">
        <v>#N/A</v>
      </c>
      <c r="R2420" s="28">
        <v>2394</v>
      </c>
      <c r="S2420" s="31">
        <v>5.9204227652695911</v>
      </c>
      <c r="T2420" s="31">
        <v>0.38423618674278259</v>
      </c>
      <c r="U2420" s="27">
        <v>5</v>
      </c>
    </row>
    <row r="2421" spans="14:21" ht="15" customHeight="1" x14ac:dyDescent="0.25">
      <c r="N2421" s="24">
        <v>2395</v>
      </c>
      <c r="O2421" s="31" t="e">
        <v>#N/A</v>
      </c>
      <c r="P2421" s="32" t="e">
        <v>#N/A</v>
      </c>
      <c r="R2421" s="28">
        <v>2395</v>
      </c>
      <c r="S2421" s="31">
        <v>5.9205064388130513</v>
      </c>
      <c r="T2421" s="31">
        <v>0.38413992524147034</v>
      </c>
      <c r="U2421" s="27">
        <v>5</v>
      </c>
    </row>
    <row r="2422" spans="14:21" ht="15" customHeight="1" x14ac:dyDescent="0.25">
      <c r="N2422" s="24">
        <v>2396</v>
      </c>
      <c r="O2422" s="31" t="e">
        <v>#N/A</v>
      </c>
      <c r="P2422" s="32" t="e">
        <v>#N/A</v>
      </c>
      <c r="R2422" s="28">
        <v>2396</v>
      </c>
      <c r="S2422" s="31">
        <v>5.9205064388163899</v>
      </c>
      <c r="T2422" s="31">
        <v>0.38404369354248047</v>
      </c>
      <c r="U2422" s="27">
        <v>5</v>
      </c>
    </row>
    <row r="2423" spans="14:21" ht="15" customHeight="1" x14ac:dyDescent="0.25">
      <c r="N2423" s="24">
        <v>2397</v>
      </c>
      <c r="O2423" s="31" t="e">
        <v>#N/A</v>
      </c>
      <c r="P2423" s="32" t="e">
        <v>#N/A</v>
      </c>
      <c r="R2423" s="28">
        <v>2397</v>
      </c>
      <c r="S2423" s="31">
        <v>5.9205064388701363</v>
      </c>
      <c r="T2423" s="31">
        <v>0.38394749164581299</v>
      </c>
      <c r="U2423" s="27">
        <v>5</v>
      </c>
    </row>
    <row r="2424" spans="14:21" ht="15" customHeight="1" x14ac:dyDescent="0.25">
      <c r="N2424" s="24">
        <v>2398</v>
      </c>
      <c r="O2424" s="31" t="e">
        <v>#N/A</v>
      </c>
      <c r="P2424" s="32" t="e">
        <v>#N/A</v>
      </c>
      <c r="R2424" s="28">
        <v>2398</v>
      </c>
      <c r="S2424" s="31">
        <v>5.9205071012153425</v>
      </c>
      <c r="T2424" s="31">
        <v>0.38385128974914551</v>
      </c>
      <c r="U2424" s="27">
        <v>5</v>
      </c>
    </row>
    <row r="2425" spans="14:21" ht="15" customHeight="1" x14ac:dyDescent="0.25">
      <c r="N2425" s="24">
        <v>2399</v>
      </c>
      <c r="O2425" s="31" t="e">
        <v>#N/A</v>
      </c>
      <c r="P2425" s="32" t="e">
        <v>#N/A</v>
      </c>
      <c r="R2425" s="28">
        <v>2399</v>
      </c>
      <c r="S2425" s="31">
        <v>5.9205071012153425</v>
      </c>
      <c r="T2425" s="31">
        <v>0.38375511765480042</v>
      </c>
      <c r="U2425" s="27">
        <v>5</v>
      </c>
    </row>
    <row r="2426" spans="14:21" ht="15" customHeight="1" x14ac:dyDescent="0.25">
      <c r="N2426" s="24">
        <v>2400</v>
      </c>
      <c r="O2426" s="31" t="e">
        <v>#N/A</v>
      </c>
      <c r="P2426" s="32" t="e">
        <v>#N/A</v>
      </c>
      <c r="R2426" s="28">
        <v>2400</v>
      </c>
      <c r="S2426" s="31">
        <v>5.9205071012484938</v>
      </c>
      <c r="T2426" s="31">
        <v>0.38365897536277771</v>
      </c>
      <c r="U2426" s="27">
        <v>5</v>
      </c>
    </row>
    <row r="2427" spans="14:21" ht="15" customHeight="1" x14ac:dyDescent="0.25">
      <c r="N2427" s="24">
        <v>2401</v>
      </c>
      <c r="O2427" s="31" t="e">
        <v>#N/A</v>
      </c>
      <c r="P2427" s="32" t="e">
        <v>#N/A</v>
      </c>
      <c r="R2427" s="28">
        <v>2401</v>
      </c>
      <c r="S2427" s="31">
        <v>5.9205071012484956</v>
      </c>
      <c r="T2427" s="31">
        <v>0.38356286287307739</v>
      </c>
      <c r="U2427" s="27">
        <v>5</v>
      </c>
    </row>
    <row r="2428" spans="14:21" ht="15" customHeight="1" x14ac:dyDescent="0.25">
      <c r="N2428" s="24">
        <v>2402</v>
      </c>
      <c r="O2428" s="31" t="e">
        <v>#N/A</v>
      </c>
      <c r="P2428" s="32" t="e">
        <v>#N/A</v>
      </c>
      <c r="R2428" s="28">
        <v>2402</v>
      </c>
      <c r="S2428" s="31">
        <v>5.9205121604226942</v>
      </c>
      <c r="T2428" s="31">
        <v>0.38346678018569946</v>
      </c>
      <c r="U2428" s="27">
        <v>5</v>
      </c>
    </row>
    <row r="2429" spans="14:21" ht="15" customHeight="1" x14ac:dyDescent="0.25">
      <c r="N2429" s="24">
        <v>2403</v>
      </c>
      <c r="O2429" s="31" t="e">
        <v>#N/A</v>
      </c>
      <c r="P2429" s="32" t="e">
        <v>#N/A</v>
      </c>
      <c r="R2429" s="28">
        <v>2403</v>
      </c>
      <c r="S2429" s="31">
        <v>5.9205130901026788</v>
      </c>
      <c r="T2429" s="31">
        <v>0.38337072730064392</v>
      </c>
      <c r="U2429" s="27">
        <v>5</v>
      </c>
    </row>
    <row r="2430" spans="14:21" ht="15" customHeight="1" x14ac:dyDescent="0.25">
      <c r="N2430" s="24">
        <v>2404</v>
      </c>
      <c r="O2430" s="31" t="e">
        <v>#N/A</v>
      </c>
      <c r="P2430" s="32" t="e">
        <v>#N/A</v>
      </c>
      <c r="R2430" s="28">
        <v>2404</v>
      </c>
      <c r="S2430" s="31">
        <v>5.9205135807062259</v>
      </c>
      <c r="T2430" s="31">
        <v>0.38327467441558838</v>
      </c>
      <c r="U2430" s="27">
        <v>5</v>
      </c>
    </row>
    <row r="2431" spans="14:21" ht="15" customHeight="1" x14ac:dyDescent="0.25">
      <c r="N2431" s="24">
        <v>2405</v>
      </c>
      <c r="O2431" s="31" t="e">
        <v>#N/A</v>
      </c>
      <c r="P2431" s="32" t="e">
        <v>#N/A</v>
      </c>
      <c r="R2431" s="28">
        <v>2405</v>
      </c>
      <c r="S2431" s="31">
        <v>5.9205135821710186</v>
      </c>
      <c r="T2431" s="31">
        <v>0.38317865133285522</v>
      </c>
      <c r="U2431" s="27">
        <v>5</v>
      </c>
    </row>
    <row r="2432" spans="14:21" ht="15" customHeight="1" x14ac:dyDescent="0.25">
      <c r="N2432" s="24">
        <v>2406</v>
      </c>
      <c r="O2432" s="31" t="e">
        <v>#N/A</v>
      </c>
      <c r="P2432" s="32" t="e">
        <v>#N/A</v>
      </c>
      <c r="R2432" s="28">
        <v>2406</v>
      </c>
      <c r="S2432" s="31">
        <v>5.9205135821914592</v>
      </c>
      <c r="T2432" s="31">
        <v>0.38308265805244446</v>
      </c>
      <c r="U2432" s="27">
        <v>5</v>
      </c>
    </row>
    <row r="2433" spans="14:21" ht="15" customHeight="1" x14ac:dyDescent="0.25">
      <c r="N2433" s="24">
        <v>2407</v>
      </c>
      <c r="O2433" s="31" t="e">
        <v>#N/A</v>
      </c>
      <c r="P2433" s="32" t="e">
        <v>#N/A</v>
      </c>
      <c r="R2433" s="28">
        <v>2407</v>
      </c>
      <c r="S2433" s="31">
        <v>5.9205136043406403</v>
      </c>
      <c r="T2433" s="31">
        <v>0.38298669457435608</v>
      </c>
      <c r="U2433" s="27">
        <v>5</v>
      </c>
    </row>
    <row r="2434" spans="14:21" ht="15" customHeight="1" x14ac:dyDescent="0.25">
      <c r="N2434" s="24">
        <v>2408</v>
      </c>
      <c r="O2434" s="31" t="e">
        <v>#N/A</v>
      </c>
      <c r="P2434" s="32" t="e">
        <v>#N/A</v>
      </c>
      <c r="R2434" s="28">
        <v>2408</v>
      </c>
      <c r="S2434" s="31">
        <v>5.920513604340675</v>
      </c>
      <c r="T2434" s="31">
        <v>0.3828907310962677</v>
      </c>
      <c r="U2434" s="27">
        <v>5</v>
      </c>
    </row>
    <row r="2435" spans="14:21" ht="15" customHeight="1" x14ac:dyDescent="0.25">
      <c r="N2435" s="24">
        <v>2409</v>
      </c>
      <c r="O2435" s="31" t="e">
        <v>#N/A</v>
      </c>
      <c r="P2435" s="32" t="e">
        <v>#N/A</v>
      </c>
      <c r="R2435" s="28">
        <v>2409</v>
      </c>
      <c r="S2435" s="31">
        <v>5.9205138253647602</v>
      </c>
      <c r="T2435" s="31">
        <v>0.3827948272228241</v>
      </c>
      <c r="U2435" s="27">
        <v>5</v>
      </c>
    </row>
    <row r="2436" spans="14:21" ht="15" customHeight="1" x14ac:dyDescent="0.25">
      <c r="N2436" s="24">
        <v>2410</v>
      </c>
      <c r="O2436" s="31" t="e">
        <v>#N/A</v>
      </c>
      <c r="P2436" s="32" t="e">
        <v>#N/A</v>
      </c>
      <c r="R2436" s="28">
        <v>2410</v>
      </c>
      <c r="S2436" s="31">
        <v>5.9205208339151287</v>
      </c>
      <c r="T2436" s="31">
        <v>0.38269892334938049</v>
      </c>
      <c r="U2436" s="27">
        <v>5</v>
      </c>
    </row>
    <row r="2437" spans="14:21" ht="15" customHeight="1" x14ac:dyDescent="0.25">
      <c r="N2437" s="24">
        <v>2411</v>
      </c>
      <c r="O2437" s="31" t="e">
        <v>#N/A</v>
      </c>
      <c r="P2437" s="32" t="e">
        <v>#N/A</v>
      </c>
      <c r="R2437" s="28">
        <v>2411</v>
      </c>
      <c r="S2437" s="31">
        <v>5.9205208339151492</v>
      </c>
      <c r="T2437" s="31">
        <v>0.38260304927825928</v>
      </c>
      <c r="U2437" s="27">
        <v>5</v>
      </c>
    </row>
    <row r="2438" spans="14:21" ht="15" customHeight="1" x14ac:dyDescent="0.25">
      <c r="N2438" s="24">
        <v>2412</v>
      </c>
      <c r="O2438" s="31" t="e">
        <v>#N/A</v>
      </c>
      <c r="P2438" s="32" t="e">
        <v>#N/A</v>
      </c>
      <c r="R2438" s="28">
        <v>2412</v>
      </c>
      <c r="S2438" s="31">
        <v>5.9205251649580406</v>
      </c>
      <c r="T2438" s="31">
        <v>0.38250720500946045</v>
      </c>
      <c r="U2438" s="27">
        <v>5</v>
      </c>
    </row>
    <row r="2439" spans="14:21" ht="15" customHeight="1" x14ac:dyDescent="0.25">
      <c r="N2439" s="24">
        <v>2413</v>
      </c>
      <c r="O2439" s="31" t="e">
        <v>#N/A</v>
      </c>
      <c r="P2439" s="32" t="e">
        <v>#N/A</v>
      </c>
      <c r="R2439" s="28">
        <v>2413</v>
      </c>
      <c r="S2439" s="31">
        <v>5.9205251660612372</v>
      </c>
      <c r="T2439" s="31">
        <v>0.38241136074066162</v>
      </c>
      <c r="U2439" s="27">
        <v>5</v>
      </c>
    </row>
    <row r="2440" spans="14:21" ht="15" customHeight="1" x14ac:dyDescent="0.25">
      <c r="N2440" s="24">
        <v>2414</v>
      </c>
      <c r="O2440" s="31" t="e">
        <v>#N/A</v>
      </c>
      <c r="P2440" s="32" t="e">
        <v>#N/A</v>
      </c>
      <c r="R2440" s="28">
        <v>2414</v>
      </c>
      <c r="S2440" s="31">
        <v>5.9205251689823486</v>
      </c>
      <c r="T2440" s="31">
        <v>0.38231557607650757</v>
      </c>
      <c r="U2440" s="27">
        <v>5</v>
      </c>
    </row>
    <row r="2441" spans="14:21" ht="15" customHeight="1" x14ac:dyDescent="0.25">
      <c r="N2441" s="24">
        <v>2415</v>
      </c>
      <c r="O2441" s="31" t="e">
        <v>#N/A</v>
      </c>
      <c r="P2441" s="32" t="e">
        <v>#N/A</v>
      </c>
      <c r="R2441" s="28">
        <v>2415</v>
      </c>
      <c r="S2441" s="31">
        <v>5.9207572143935554</v>
      </c>
      <c r="T2441" s="31">
        <v>0.38221979141235352</v>
      </c>
      <c r="U2441" s="27">
        <v>5</v>
      </c>
    </row>
    <row r="2442" spans="14:21" ht="15" customHeight="1" x14ac:dyDescent="0.25">
      <c r="N2442" s="24">
        <v>2416</v>
      </c>
      <c r="O2442" s="31" t="e">
        <v>#N/A</v>
      </c>
      <c r="P2442" s="32" t="e">
        <v>#N/A</v>
      </c>
      <c r="R2442" s="28">
        <v>2416</v>
      </c>
      <c r="S2442" s="31">
        <v>5.9207598901794318</v>
      </c>
      <c r="T2442" s="31">
        <v>0.38212403655052185</v>
      </c>
      <c r="U2442" s="27">
        <v>5</v>
      </c>
    </row>
    <row r="2443" spans="14:21" ht="15" customHeight="1" x14ac:dyDescent="0.25">
      <c r="N2443" s="24">
        <v>2417</v>
      </c>
      <c r="O2443" s="31" t="e">
        <v>#N/A</v>
      </c>
      <c r="P2443" s="32" t="e">
        <v>#N/A</v>
      </c>
      <c r="R2443" s="28">
        <v>2417</v>
      </c>
      <c r="S2443" s="31">
        <v>5.9207598901794354</v>
      </c>
      <c r="T2443" s="31">
        <v>0.38202831149101257</v>
      </c>
      <c r="U2443" s="27">
        <v>5</v>
      </c>
    </row>
    <row r="2444" spans="14:21" ht="15" customHeight="1" x14ac:dyDescent="0.25">
      <c r="N2444" s="24">
        <v>2418</v>
      </c>
      <c r="O2444" s="31" t="e">
        <v>#N/A</v>
      </c>
      <c r="P2444" s="32" t="e">
        <v>#N/A</v>
      </c>
      <c r="R2444" s="28">
        <v>2418</v>
      </c>
      <c r="S2444" s="31">
        <v>5.920759890556532</v>
      </c>
      <c r="T2444" s="31">
        <v>0.38193261623382568</v>
      </c>
      <c r="U2444" s="27">
        <v>5</v>
      </c>
    </row>
    <row r="2445" spans="14:21" ht="15" customHeight="1" x14ac:dyDescent="0.25">
      <c r="N2445" s="24">
        <v>2419</v>
      </c>
      <c r="O2445" s="31" t="e">
        <v>#N/A</v>
      </c>
      <c r="P2445" s="32" t="e">
        <v>#N/A</v>
      </c>
      <c r="R2445" s="28">
        <v>2419</v>
      </c>
      <c r="S2445" s="31">
        <v>5.9207598905565346</v>
      </c>
      <c r="T2445" s="31">
        <v>0.38183692097663879</v>
      </c>
      <c r="U2445" s="27">
        <v>5</v>
      </c>
    </row>
    <row r="2446" spans="14:21" ht="15" customHeight="1" x14ac:dyDescent="0.25">
      <c r="N2446" s="24">
        <v>2420</v>
      </c>
      <c r="O2446" s="31" t="e">
        <v>#N/A</v>
      </c>
      <c r="P2446" s="32" t="e">
        <v>#N/A</v>
      </c>
      <c r="R2446" s="28">
        <v>2420</v>
      </c>
      <c r="S2446" s="31">
        <v>5.9207598905691246</v>
      </c>
      <c r="T2446" s="31">
        <v>0.38174125552177429</v>
      </c>
      <c r="U2446" s="27">
        <v>5</v>
      </c>
    </row>
    <row r="2447" spans="14:21" ht="15" customHeight="1" x14ac:dyDescent="0.25">
      <c r="N2447" s="24">
        <v>2421</v>
      </c>
      <c r="O2447" s="31" t="e">
        <v>#N/A</v>
      </c>
      <c r="P2447" s="32" t="e">
        <v>#N/A</v>
      </c>
      <c r="R2447" s="28">
        <v>2421</v>
      </c>
      <c r="S2447" s="31">
        <v>5.9207598911523753</v>
      </c>
      <c r="T2447" s="31">
        <v>0.38164561986923218</v>
      </c>
      <c r="U2447" s="27">
        <v>5</v>
      </c>
    </row>
    <row r="2448" spans="14:21" ht="15" customHeight="1" x14ac:dyDescent="0.25">
      <c r="N2448" s="24">
        <v>2422</v>
      </c>
      <c r="O2448" s="31" t="e">
        <v>#N/A</v>
      </c>
      <c r="P2448" s="32" t="e">
        <v>#N/A</v>
      </c>
      <c r="R2448" s="28">
        <v>2422</v>
      </c>
      <c r="S2448" s="31">
        <v>5.9207630090944807</v>
      </c>
      <c r="T2448" s="31">
        <v>0.38155001401901245</v>
      </c>
      <c r="U2448" s="27">
        <v>5</v>
      </c>
    </row>
    <row r="2449" spans="14:21" ht="15" customHeight="1" x14ac:dyDescent="0.25">
      <c r="N2449" s="24">
        <v>2423</v>
      </c>
      <c r="O2449" s="31" t="e">
        <v>#N/A</v>
      </c>
      <c r="P2449" s="32" t="e">
        <v>#N/A</v>
      </c>
      <c r="R2449" s="28">
        <v>2423</v>
      </c>
      <c r="S2449" s="31">
        <v>5.9207630227582468</v>
      </c>
      <c r="T2449" s="31">
        <v>0.38145443797111511</v>
      </c>
      <c r="U2449" s="27">
        <v>5</v>
      </c>
    </row>
    <row r="2450" spans="14:21" ht="15" customHeight="1" x14ac:dyDescent="0.25">
      <c r="N2450" s="24">
        <v>2424</v>
      </c>
      <c r="O2450" s="31" t="e">
        <v>#N/A</v>
      </c>
      <c r="P2450" s="32" t="e">
        <v>#N/A</v>
      </c>
      <c r="R2450" s="28">
        <v>2424</v>
      </c>
      <c r="S2450" s="31">
        <v>5.9207630227582477</v>
      </c>
      <c r="T2450" s="31">
        <v>0.38135886192321777</v>
      </c>
      <c r="U2450" s="27">
        <v>5</v>
      </c>
    </row>
    <row r="2451" spans="14:21" ht="15" customHeight="1" x14ac:dyDescent="0.25">
      <c r="N2451" s="24">
        <v>2425</v>
      </c>
      <c r="O2451" s="31" t="e">
        <v>#N/A</v>
      </c>
      <c r="P2451" s="32" t="e">
        <v>#N/A</v>
      </c>
      <c r="R2451" s="28">
        <v>2425</v>
      </c>
      <c r="S2451" s="31">
        <v>5.9207630227660353</v>
      </c>
      <c r="T2451" s="31">
        <v>0.38126334547996521</v>
      </c>
      <c r="U2451" s="27">
        <v>5</v>
      </c>
    </row>
    <row r="2452" spans="14:21" ht="15" customHeight="1" x14ac:dyDescent="0.25">
      <c r="N2452" s="24">
        <v>2426</v>
      </c>
      <c r="O2452" s="31" t="e">
        <v>#N/A</v>
      </c>
      <c r="P2452" s="32" t="e">
        <v>#N/A</v>
      </c>
      <c r="R2452" s="28">
        <v>2426</v>
      </c>
      <c r="S2452" s="31">
        <v>5.920763027441633</v>
      </c>
      <c r="T2452" s="31">
        <v>0.38116782903671265</v>
      </c>
      <c r="U2452" s="27">
        <v>5</v>
      </c>
    </row>
    <row r="2453" spans="14:21" ht="15" customHeight="1" x14ac:dyDescent="0.25">
      <c r="N2453" s="24">
        <v>2427</v>
      </c>
      <c r="O2453" s="31" t="e">
        <v>#N/A</v>
      </c>
      <c r="P2453" s="32" t="e">
        <v>#N/A</v>
      </c>
      <c r="R2453" s="28">
        <v>2427</v>
      </c>
      <c r="S2453" s="31">
        <v>5.9207630283441928</v>
      </c>
      <c r="T2453" s="31">
        <v>0.38107231259346008</v>
      </c>
      <c r="U2453" s="27">
        <v>5</v>
      </c>
    </row>
    <row r="2454" spans="14:21" ht="15" customHeight="1" x14ac:dyDescent="0.25">
      <c r="N2454" s="24">
        <v>2428</v>
      </c>
      <c r="O2454" s="31" t="e">
        <v>#N/A</v>
      </c>
      <c r="P2454" s="32" t="e">
        <v>#N/A</v>
      </c>
      <c r="R2454" s="28">
        <v>2428</v>
      </c>
      <c r="S2454" s="31">
        <v>5.9207749095046456</v>
      </c>
      <c r="T2454" s="31">
        <v>0.38097685575485229</v>
      </c>
      <c r="U2454" s="27">
        <v>5</v>
      </c>
    </row>
    <row r="2455" spans="14:21" ht="15" customHeight="1" x14ac:dyDescent="0.25">
      <c r="N2455" s="24">
        <v>2429</v>
      </c>
      <c r="O2455" s="31" t="e">
        <v>#N/A</v>
      </c>
      <c r="P2455" s="32" t="e">
        <v>#N/A</v>
      </c>
      <c r="R2455" s="28">
        <v>2429</v>
      </c>
      <c r="S2455" s="31">
        <v>5.9207752107401657</v>
      </c>
      <c r="T2455" s="31">
        <v>0.38088142871856689</v>
      </c>
      <c r="U2455" s="27">
        <v>5</v>
      </c>
    </row>
    <row r="2456" spans="14:21" ht="15" customHeight="1" x14ac:dyDescent="0.25">
      <c r="N2456" s="24">
        <v>2430</v>
      </c>
      <c r="O2456" s="31" t="e">
        <v>#N/A</v>
      </c>
      <c r="P2456" s="32" t="e">
        <v>#N/A</v>
      </c>
      <c r="R2456" s="28">
        <v>2430</v>
      </c>
      <c r="S2456" s="31">
        <v>5.920775210740187</v>
      </c>
      <c r="T2456" s="31">
        <v>0.38078600168228149</v>
      </c>
      <c r="U2456" s="27">
        <v>5</v>
      </c>
    </row>
    <row r="2457" spans="14:21" ht="15" customHeight="1" x14ac:dyDescent="0.25">
      <c r="N2457" s="24">
        <v>2431</v>
      </c>
      <c r="O2457" s="31" t="e">
        <v>#N/A</v>
      </c>
      <c r="P2457" s="32" t="e">
        <v>#N/A</v>
      </c>
      <c r="R2457" s="28">
        <v>2431</v>
      </c>
      <c r="S2457" s="31">
        <v>5.9207753470782363</v>
      </c>
      <c r="T2457" s="31">
        <v>0.38069060444831848</v>
      </c>
      <c r="U2457" s="27">
        <v>5</v>
      </c>
    </row>
    <row r="2458" spans="14:21" ht="15" customHeight="1" x14ac:dyDescent="0.25">
      <c r="N2458" s="24">
        <v>2432</v>
      </c>
      <c r="O2458" s="31" t="e">
        <v>#N/A</v>
      </c>
      <c r="P2458" s="32" t="e">
        <v>#N/A</v>
      </c>
      <c r="R2458" s="28">
        <v>2432</v>
      </c>
      <c r="S2458" s="31">
        <v>5.9207759162661029</v>
      </c>
      <c r="T2458" s="31">
        <v>0.38059523701667786</v>
      </c>
      <c r="U2458" s="27">
        <v>5</v>
      </c>
    </row>
    <row r="2459" spans="14:21" ht="15" customHeight="1" x14ac:dyDescent="0.25">
      <c r="N2459" s="24">
        <v>2433</v>
      </c>
      <c r="O2459" s="31" t="e">
        <v>#N/A</v>
      </c>
      <c r="P2459" s="32" t="e">
        <v>#N/A</v>
      </c>
      <c r="R2459" s="28">
        <v>2433</v>
      </c>
      <c r="S2459" s="31">
        <v>5.920775916266102</v>
      </c>
      <c r="T2459" s="31">
        <v>0.38049986958503723</v>
      </c>
      <c r="U2459" s="27">
        <v>5</v>
      </c>
    </row>
    <row r="2460" spans="14:21" ht="15" customHeight="1" x14ac:dyDescent="0.25">
      <c r="N2460" s="24">
        <v>2434</v>
      </c>
      <c r="O2460" s="31" t="e">
        <v>#N/A</v>
      </c>
      <c r="P2460" s="32" t="e">
        <v>#N/A</v>
      </c>
      <c r="R2460" s="28">
        <v>2434</v>
      </c>
      <c r="S2460" s="31">
        <v>5.9207759247258309</v>
      </c>
      <c r="T2460" s="31">
        <v>0.38040456175804138</v>
      </c>
      <c r="U2460" s="27">
        <v>5</v>
      </c>
    </row>
    <row r="2461" spans="14:21" ht="15" customHeight="1" x14ac:dyDescent="0.25">
      <c r="N2461" s="24">
        <v>2435</v>
      </c>
      <c r="O2461" s="31" t="e">
        <v>#N/A</v>
      </c>
      <c r="P2461" s="32" t="e">
        <v>#N/A</v>
      </c>
      <c r="R2461" s="28">
        <v>2435</v>
      </c>
      <c r="S2461" s="31">
        <v>5.9207759254062173</v>
      </c>
      <c r="T2461" s="31">
        <v>0.38030925393104553</v>
      </c>
      <c r="U2461" s="27">
        <v>5</v>
      </c>
    </row>
    <row r="2462" spans="14:21" ht="15" customHeight="1" x14ac:dyDescent="0.25">
      <c r="N2462" s="24">
        <v>2436</v>
      </c>
      <c r="O2462" s="31" t="e">
        <v>#N/A</v>
      </c>
      <c r="P2462" s="32" t="e">
        <v>#N/A</v>
      </c>
      <c r="R2462" s="28">
        <v>2436</v>
      </c>
      <c r="S2462" s="31">
        <v>5.9207759711572256</v>
      </c>
      <c r="T2462" s="31">
        <v>0.38021397590637207</v>
      </c>
      <c r="U2462" s="27">
        <v>5</v>
      </c>
    </row>
    <row r="2463" spans="14:21" ht="15" customHeight="1" x14ac:dyDescent="0.25">
      <c r="N2463" s="24">
        <v>2437</v>
      </c>
      <c r="O2463" s="31" t="e">
        <v>#N/A</v>
      </c>
      <c r="P2463" s="32" t="e">
        <v>#N/A</v>
      </c>
      <c r="R2463" s="28">
        <v>2437</v>
      </c>
      <c r="S2463" s="31">
        <v>5.9207759711572256</v>
      </c>
      <c r="T2463" s="31">
        <v>0.380118727684021</v>
      </c>
      <c r="U2463" s="27">
        <v>5</v>
      </c>
    </row>
    <row r="2464" spans="14:21" ht="15" customHeight="1" x14ac:dyDescent="0.25">
      <c r="N2464" s="24">
        <v>2438</v>
      </c>
      <c r="O2464" s="31" t="e">
        <v>#N/A</v>
      </c>
      <c r="P2464" s="32" t="e">
        <v>#N/A</v>
      </c>
      <c r="R2464" s="28">
        <v>2438</v>
      </c>
      <c r="S2464" s="31">
        <v>5.9207759711572461</v>
      </c>
      <c r="T2464" s="31">
        <v>0.38002350926399231</v>
      </c>
      <c r="U2464" s="27">
        <v>5</v>
      </c>
    </row>
    <row r="2465" spans="14:21" ht="15" customHeight="1" x14ac:dyDescent="0.25">
      <c r="N2465" s="24">
        <v>2439</v>
      </c>
      <c r="O2465" s="31" t="e">
        <v>#N/A</v>
      </c>
      <c r="P2465" s="32" t="e">
        <v>#N/A</v>
      </c>
      <c r="R2465" s="28">
        <v>2439</v>
      </c>
      <c r="S2465" s="31">
        <v>5.9207759711572461</v>
      </c>
      <c r="T2465" s="31">
        <v>0.37992829084396362</v>
      </c>
      <c r="U2465" s="27">
        <v>5</v>
      </c>
    </row>
    <row r="2466" spans="14:21" ht="15" customHeight="1" x14ac:dyDescent="0.25">
      <c r="N2466" s="24">
        <v>2440</v>
      </c>
      <c r="O2466" s="31" t="e">
        <v>#N/A</v>
      </c>
      <c r="P2466" s="32" t="e">
        <v>#N/A</v>
      </c>
      <c r="R2466" s="28">
        <v>2440</v>
      </c>
      <c r="S2466" s="31">
        <v>5.920775971580059</v>
      </c>
      <c r="T2466" s="31">
        <v>0.37983313202857971</v>
      </c>
      <c r="U2466" s="27">
        <v>5</v>
      </c>
    </row>
    <row r="2467" spans="14:21" ht="15" customHeight="1" x14ac:dyDescent="0.25">
      <c r="N2467" s="24">
        <v>2441</v>
      </c>
      <c r="O2467" s="31" t="e">
        <v>#N/A</v>
      </c>
      <c r="P2467" s="32" t="e">
        <v>#N/A</v>
      </c>
      <c r="R2467" s="28">
        <v>2441</v>
      </c>
      <c r="S2467" s="31">
        <v>5.9207759719388813</v>
      </c>
      <c r="T2467" s="31">
        <v>0.3797379732131958</v>
      </c>
      <c r="U2467" s="27">
        <v>5</v>
      </c>
    </row>
    <row r="2468" spans="14:21" ht="15" customHeight="1" x14ac:dyDescent="0.25">
      <c r="N2468" s="24">
        <v>2442</v>
      </c>
      <c r="O2468" s="31" t="e">
        <v>#N/A</v>
      </c>
      <c r="P2468" s="32" t="e">
        <v>#N/A</v>
      </c>
      <c r="R2468" s="28">
        <v>2442</v>
      </c>
      <c r="S2468" s="31">
        <v>5.9207759719388813</v>
      </c>
      <c r="T2468" s="31">
        <v>0.37964284420013428</v>
      </c>
      <c r="U2468" s="27">
        <v>5</v>
      </c>
    </row>
    <row r="2469" spans="14:21" ht="15" customHeight="1" x14ac:dyDescent="0.25">
      <c r="N2469" s="24">
        <v>2443</v>
      </c>
      <c r="O2469" s="31" t="e">
        <v>#N/A</v>
      </c>
      <c r="P2469" s="32" t="e">
        <v>#N/A</v>
      </c>
      <c r="R2469" s="28">
        <v>2443</v>
      </c>
      <c r="S2469" s="31">
        <v>5.9207790623859458</v>
      </c>
      <c r="T2469" s="31">
        <v>0.37954771518707275</v>
      </c>
      <c r="U2469" s="27">
        <v>5</v>
      </c>
    </row>
    <row r="2470" spans="14:21" ht="15" customHeight="1" x14ac:dyDescent="0.25">
      <c r="N2470" s="24">
        <v>2444</v>
      </c>
      <c r="O2470" s="31" t="e">
        <v>#N/A</v>
      </c>
      <c r="P2470" s="32" t="e">
        <v>#N/A</v>
      </c>
      <c r="R2470" s="28">
        <v>2444</v>
      </c>
      <c r="S2470" s="31">
        <v>5.9207790623859466</v>
      </c>
      <c r="T2470" s="31">
        <v>0.37945264577865601</v>
      </c>
      <c r="U2470" s="27">
        <v>5</v>
      </c>
    </row>
    <row r="2471" spans="14:21" ht="15" customHeight="1" x14ac:dyDescent="0.25">
      <c r="N2471" s="24">
        <v>2445</v>
      </c>
      <c r="O2471" s="31" t="e">
        <v>#N/A</v>
      </c>
      <c r="P2471" s="32" t="e">
        <v>#N/A</v>
      </c>
      <c r="R2471" s="28">
        <v>2445</v>
      </c>
      <c r="S2471" s="31">
        <v>5.9207790623859475</v>
      </c>
      <c r="T2471" s="31">
        <v>0.37935757637023926</v>
      </c>
      <c r="U2471" s="27">
        <v>5</v>
      </c>
    </row>
    <row r="2472" spans="14:21" ht="15" customHeight="1" x14ac:dyDescent="0.25">
      <c r="N2472" s="24">
        <v>2446</v>
      </c>
      <c r="O2472" s="31" t="e">
        <v>#N/A</v>
      </c>
      <c r="P2472" s="32" t="e">
        <v>#N/A</v>
      </c>
      <c r="R2472" s="28">
        <v>2446</v>
      </c>
      <c r="S2472" s="31">
        <v>5.9207790623859609</v>
      </c>
      <c r="T2472" s="31">
        <v>0.3792625367641449</v>
      </c>
      <c r="U2472" s="27">
        <v>5</v>
      </c>
    </row>
    <row r="2473" spans="14:21" ht="15" customHeight="1" x14ac:dyDescent="0.25">
      <c r="N2473" s="24">
        <v>2447</v>
      </c>
      <c r="O2473" s="31" t="e">
        <v>#N/A</v>
      </c>
      <c r="P2473" s="32" t="e">
        <v>#N/A</v>
      </c>
      <c r="R2473" s="28">
        <v>2447</v>
      </c>
      <c r="S2473" s="31">
        <v>5.9207790906725277</v>
      </c>
      <c r="T2473" s="31">
        <v>0.37916752696037292</v>
      </c>
      <c r="U2473" s="27">
        <v>5</v>
      </c>
    </row>
    <row r="2474" spans="14:21" ht="15" customHeight="1" x14ac:dyDescent="0.25">
      <c r="N2474" s="24">
        <v>2448</v>
      </c>
      <c r="O2474" s="31" t="e">
        <v>#N/A</v>
      </c>
      <c r="P2474" s="32" t="e">
        <v>#N/A</v>
      </c>
      <c r="R2474" s="28">
        <v>2448</v>
      </c>
      <c r="S2474" s="31">
        <v>5.9207790906725286</v>
      </c>
      <c r="T2474" s="31">
        <v>0.37907254695892334</v>
      </c>
      <c r="U2474" s="27">
        <v>5</v>
      </c>
    </row>
    <row r="2475" spans="14:21" ht="15" customHeight="1" x14ac:dyDescent="0.25">
      <c r="N2475" s="24">
        <v>2449</v>
      </c>
      <c r="O2475" s="31" t="e">
        <v>#N/A</v>
      </c>
      <c r="P2475" s="32" t="e">
        <v>#N/A</v>
      </c>
      <c r="R2475" s="28">
        <v>2449</v>
      </c>
      <c r="S2475" s="31">
        <v>5.9207790909351932</v>
      </c>
      <c r="T2475" s="31">
        <v>0.37897756695747375</v>
      </c>
      <c r="U2475" s="27">
        <v>5</v>
      </c>
    </row>
    <row r="2476" spans="14:21" ht="15" customHeight="1" x14ac:dyDescent="0.25">
      <c r="N2476" s="24">
        <v>2450</v>
      </c>
      <c r="O2476" s="31" t="e">
        <v>#N/A</v>
      </c>
      <c r="P2476" s="32" t="e">
        <v>#N/A</v>
      </c>
      <c r="R2476" s="28">
        <v>2450</v>
      </c>
      <c r="S2476" s="31">
        <v>5.9207794419477882</v>
      </c>
      <c r="T2476" s="31">
        <v>0.37888264656066895</v>
      </c>
      <c r="U2476" s="27">
        <v>5</v>
      </c>
    </row>
    <row r="2477" spans="14:21" ht="15" customHeight="1" x14ac:dyDescent="0.25">
      <c r="N2477" s="24">
        <v>2451</v>
      </c>
      <c r="O2477" s="31" t="e">
        <v>#N/A</v>
      </c>
      <c r="P2477" s="32" t="e">
        <v>#N/A</v>
      </c>
      <c r="R2477" s="28">
        <v>2451</v>
      </c>
      <c r="S2477" s="31">
        <v>5.9207813642831351</v>
      </c>
      <c r="T2477" s="31">
        <v>0.37878772616386414</v>
      </c>
      <c r="U2477" s="27">
        <v>5</v>
      </c>
    </row>
    <row r="2478" spans="14:21" ht="15" customHeight="1" x14ac:dyDescent="0.25">
      <c r="N2478" s="24">
        <v>2452</v>
      </c>
      <c r="O2478" s="31" t="e">
        <v>#N/A</v>
      </c>
      <c r="P2478" s="32" t="e">
        <v>#N/A</v>
      </c>
      <c r="R2478" s="28">
        <v>2452</v>
      </c>
      <c r="S2478" s="31">
        <v>5.9207813661118784</v>
      </c>
      <c r="T2478" s="31">
        <v>0.37869280576705933</v>
      </c>
      <c r="U2478" s="27">
        <v>5</v>
      </c>
    </row>
    <row r="2479" spans="14:21" ht="15" customHeight="1" x14ac:dyDescent="0.25">
      <c r="N2479" s="24">
        <v>2453</v>
      </c>
      <c r="O2479" s="31" t="e">
        <v>#N/A</v>
      </c>
      <c r="P2479" s="32" t="e">
        <v>#N/A</v>
      </c>
      <c r="R2479" s="28">
        <v>2453</v>
      </c>
      <c r="S2479" s="31">
        <v>5.9207813932731925</v>
      </c>
      <c r="T2479" s="31">
        <v>0.37859794497489929</v>
      </c>
      <c r="U2479" s="27">
        <v>5</v>
      </c>
    </row>
    <row r="2480" spans="14:21" ht="15" customHeight="1" x14ac:dyDescent="0.25">
      <c r="N2480" s="24">
        <v>2454</v>
      </c>
      <c r="O2480" s="31" t="e">
        <v>#N/A</v>
      </c>
      <c r="P2480" s="32" t="e">
        <v>#N/A</v>
      </c>
      <c r="R2480" s="28">
        <v>2454</v>
      </c>
      <c r="S2480" s="31">
        <v>5.9207813985074704</v>
      </c>
      <c r="T2480" s="31">
        <v>0.37850311398506165</v>
      </c>
      <c r="U2480" s="27">
        <v>5</v>
      </c>
    </row>
    <row r="2481" spans="14:21" ht="15" customHeight="1" x14ac:dyDescent="0.25">
      <c r="N2481" s="24">
        <v>2455</v>
      </c>
      <c r="O2481" s="31" t="e">
        <v>#N/A</v>
      </c>
      <c r="P2481" s="32" t="e">
        <v>#N/A</v>
      </c>
      <c r="R2481" s="28">
        <v>2455</v>
      </c>
      <c r="S2481" s="31">
        <v>5.9207813985074704</v>
      </c>
      <c r="T2481" s="31">
        <v>0.378408282995224</v>
      </c>
      <c r="U2481" s="27">
        <v>5</v>
      </c>
    </row>
    <row r="2482" spans="14:21" ht="15" customHeight="1" x14ac:dyDescent="0.25">
      <c r="N2482" s="24">
        <v>2456</v>
      </c>
      <c r="O2482" s="31" t="e">
        <v>#N/A</v>
      </c>
      <c r="P2482" s="32" t="e">
        <v>#N/A</v>
      </c>
      <c r="R2482" s="28">
        <v>2456</v>
      </c>
      <c r="S2482" s="31">
        <v>5.9207813985074713</v>
      </c>
      <c r="T2482" s="31">
        <v>0.37831348180770874</v>
      </c>
      <c r="U2482" s="27">
        <v>5</v>
      </c>
    </row>
    <row r="2483" spans="14:21" ht="15" customHeight="1" x14ac:dyDescent="0.25">
      <c r="N2483" s="24">
        <v>2457</v>
      </c>
      <c r="O2483" s="31" t="e">
        <v>#N/A</v>
      </c>
      <c r="P2483" s="32" t="e">
        <v>#N/A</v>
      </c>
      <c r="R2483" s="28">
        <v>2457</v>
      </c>
      <c r="S2483" s="31">
        <v>5.9207813985074713</v>
      </c>
      <c r="T2483" s="31">
        <v>0.37821871042251587</v>
      </c>
      <c r="U2483" s="27">
        <v>5</v>
      </c>
    </row>
    <row r="2484" spans="14:21" ht="15" customHeight="1" x14ac:dyDescent="0.25">
      <c r="N2484" s="24">
        <v>2458</v>
      </c>
      <c r="O2484" s="31" t="e">
        <v>#N/A</v>
      </c>
      <c r="P2484" s="32" t="e">
        <v>#N/A</v>
      </c>
      <c r="R2484" s="28">
        <v>2458</v>
      </c>
      <c r="S2484" s="31">
        <v>5.9207814875198794</v>
      </c>
      <c r="T2484" s="31">
        <v>0.378123939037323</v>
      </c>
      <c r="U2484" s="27">
        <v>5</v>
      </c>
    </row>
    <row r="2485" spans="14:21" ht="15" customHeight="1" x14ac:dyDescent="0.25">
      <c r="N2485" s="24">
        <v>2459</v>
      </c>
      <c r="O2485" s="31" t="e">
        <v>#N/A</v>
      </c>
      <c r="P2485" s="32" t="e">
        <v>#N/A</v>
      </c>
      <c r="R2485" s="28">
        <v>2459</v>
      </c>
      <c r="S2485" s="31">
        <v>5.920781488932402</v>
      </c>
      <c r="T2485" s="31">
        <v>0.3780292272567749</v>
      </c>
      <c r="U2485" s="27">
        <v>5</v>
      </c>
    </row>
    <row r="2486" spans="14:21" ht="15" customHeight="1" x14ac:dyDescent="0.25">
      <c r="N2486" s="24">
        <v>2460</v>
      </c>
      <c r="O2486" s="31" t="e">
        <v>#N/A</v>
      </c>
      <c r="P2486" s="32" t="e">
        <v>#N/A</v>
      </c>
      <c r="R2486" s="28">
        <v>2460</v>
      </c>
      <c r="S2486" s="31">
        <v>5.9207815064407709</v>
      </c>
      <c r="T2486" s="31">
        <v>0.37793451547622681</v>
      </c>
      <c r="U2486" s="27">
        <v>5</v>
      </c>
    </row>
    <row r="2487" spans="14:21" ht="15" customHeight="1" x14ac:dyDescent="0.25">
      <c r="N2487" s="24">
        <v>2461</v>
      </c>
      <c r="O2487" s="31" t="e">
        <v>#N/A</v>
      </c>
      <c r="P2487" s="32" t="e">
        <v>#N/A</v>
      </c>
      <c r="R2487" s="28">
        <v>2461</v>
      </c>
      <c r="S2487" s="31">
        <v>5.9207815064407718</v>
      </c>
      <c r="T2487" s="31">
        <v>0.3778398334980011</v>
      </c>
      <c r="U2487" s="27">
        <v>5</v>
      </c>
    </row>
    <row r="2488" spans="14:21" ht="15" customHeight="1" x14ac:dyDescent="0.25">
      <c r="N2488" s="24">
        <v>2462</v>
      </c>
      <c r="O2488" s="31" t="e">
        <v>#N/A</v>
      </c>
      <c r="P2488" s="32" t="e">
        <v>#N/A</v>
      </c>
      <c r="R2488" s="28">
        <v>2462</v>
      </c>
      <c r="S2488" s="31">
        <v>5.9207819100665331</v>
      </c>
      <c r="T2488" s="31">
        <v>0.37774518132209778</v>
      </c>
      <c r="U2488" s="27">
        <v>5</v>
      </c>
    </row>
    <row r="2489" spans="14:21" ht="15" customHeight="1" x14ac:dyDescent="0.25">
      <c r="N2489" s="24">
        <v>2463</v>
      </c>
      <c r="O2489" s="31" t="e">
        <v>#N/A</v>
      </c>
      <c r="P2489" s="32" t="e">
        <v>#N/A</v>
      </c>
      <c r="R2489" s="28">
        <v>2463</v>
      </c>
      <c r="S2489" s="31">
        <v>5.9207819100665331</v>
      </c>
      <c r="T2489" s="31">
        <v>0.37765055894851685</v>
      </c>
      <c r="U2489" s="27">
        <v>5</v>
      </c>
    </row>
    <row r="2490" spans="14:21" ht="15" customHeight="1" x14ac:dyDescent="0.25">
      <c r="N2490" s="24">
        <v>2464</v>
      </c>
      <c r="O2490" s="31" t="e">
        <v>#N/A</v>
      </c>
      <c r="P2490" s="32" t="e">
        <v>#N/A</v>
      </c>
      <c r="R2490" s="28">
        <v>2464</v>
      </c>
      <c r="S2490" s="31">
        <v>5.9207819102977464</v>
      </c>
      <c r="T2490" s="31">
        <v>0.37755593657493591</v>
      </c>
      <c r="U2490" s="27">
        <v>5</v>
      </c>
    </row>
    <row r="2491" spans="14:21" ht="15" customHeight="1" x14ac:dyDescent="0.25">
      <c r="N2491" s="24">
        <v>2465</v>
      </c>
      <c r="O2491" s="31" t="e">
        <v>#N/A</v>
      </c>
      <c r="P2491" s="32" t="e">
        <v>#N/A</v>
      </c>
      <c r="R2491" s="28">
        <v>2465</v>
      </c>
      <c r="S2491" s="31">
        <v>5.9207819102977473</v>
      </c>
      <c r="T2491" s="31">
        <v>0.37746134400367737</v>
      </c>
      <c r="U2491" s="27">
        <v>5</v>
      </c>
    </row>
    <row r="2492" spans="14:21" ht="15" customHeight="1" x14ac:dyDescent="0.25">
      <c r="N2492" s="24">
        <v>2466</v>
      </c>
      <c r="O2492" s="31" t="e">
        <v>#N/A</v>
      </c>
      <c r="P2492" s="32" t="e">
        <v>#N/A</v>
      </c>
      <c r="R2492" s="28">
        <v>2466</v>
      </c>
      <c r="S2492" s="31">
        <v>5.9207819105189019</v>
      </c>
      <c r="T2492" s="31">
        <v>0.37736678123474121</v>
      </c>
      <c r="U2492" s="27">
        <v>5</v>
      </c>
    </row>
    <row r="2493" spans="14:21" ht="15" customHeight="1" x14ac:dyDescent="0.25">
      <c r="N2493" s="24">
        <v>2467</v>
      </c>
      <c r="O2493" s="31" t="e">
        <v>#N/A</v>
      </c>
      <c r="P2493" s="32" t="e">
        <v>#N/A</v>
      </c>
      <c r="R2493" s="28">
        <v>2467</v>
      </c>
      <c r="S2493" s="31">
        <v>5.9207819105189028</v>
      </c>
      <c r="T2493" s="31">
        <v>0.37727224826812744</v>
      </c>
      <c r="U2493" s="27">
        <v>5</v>
      </c>
    </row>
    <row r="2494" spans="14:21" ht="15" customHeight="1" x14ac:dyDescent="0.25">
      <c r="N2494" s="24">
        <v>2468</v>
      </c>
      <c r="O2494" s="31" t="e">
        <v>#N/A</v>
      </c>
      <c r="P2494" s="32" t="e">
        <v>#N/A</v>
      </c>
      <c r="R2494" s="28">
        <v>2468</v>
      </c>
      <c r="S2494" s="31">
        <v>5.9208328162607451</v>
      </c>
      <c r="T2494" s="31">
        <v>0.37717774510383606</v>
      </c>
      <c r="U2494" s="27">
        <v>5</v>
      </c>
    </row>
    <row r="2495" spans="14:21" ht="15" customHeight="1" x14ac:dyDescent="0.25">
      <c r="N2495" s="24">
        <v>2469</v>
      </c>
      <c r="O2495" s="31" t="e">
        <v>#N/A</v>
      </c>
      <c r="P2495" s="32" t="e">
        <v>#N/A</v>
      </c>
      <c r="R2495" s="28">
        <v>2469</v>
      </c>
      <c r="S2495" s="31">
        <v>5.9208401095003644</v>
      </c>
      <c r="T2495" s="31">
        <v>0.37708324193954468</v>
      </c>
      <c r="U2495" s="27">
        <v>5</v>
      </c>
    </row>
    <row r="2496" spans="14:21" ht="15" customHeight="1" x14ac:dyDescent="0.25">
      <c r="N2496" s="24">
        <v>2470</v>
      </c>
      <c r="O2496" s="31" t="e">
        <v>#N/A</v>
      </c>
      <c r="P2496" s="32" t="e">
        <v>#N/A</v>
      </c>
      <c r="R2496" s="28">
        <v>2470</v>
      </c>
      <c r="S2496" s="31">
        <v>5.9208420452437034</v>
      </c>
      <c r="T2496" s="31">
        <v>0.37698876857757568</v>
      </c>
      <c r="U2496" s="27">
        <v>5</v>
      </c>
    </row>
    <row r="2497" spans="14:21" ht="15" customHeight="1" x14ac:dyDescent="0.25">
      <c r="N2497" s="24">
        <v>2471</v>
      </c>
      <c r="O2497" s="31" t="e">
        <v>#N/A</v>
      </c>
      <c r="P2497" s="32" t="e">
        <v>#N/A</v>
      </c>
      <c r="R2497" s="28">
        <v>2471</v>
      </c>
      <c r="S2497" s="31">
        <v>5.9208432550253214</v>
      </c>
      <c r="T2497" s="31">
        <v>0.37689432501792908</v>
      </c>
      <c r="U2497" s="27">
        <v>5</v>
      </c>
    </row>
    <row r="2498" spans="14:21" ht="15" customHeight="1" x14ac:dyDescent="0.25">
      <c r="N2498" s="24">
        <v>2472</v>
      </c>
      <c r="O2498" s="31" t="e">
        <v>#N/A</v>
      </c>
      <c r="P2498" s="32" t="e">
        <v>#N/A</v>
      </c>
      <c r="R2498" s="28">
        <v>2472</v>
      </c>
      <c r="S2498" s="31">
        <v>5.9208432550253303</v>
      </c>
      <c r="T2498" s="31">
        <v>0.37679991126060486</v>
      </c>
      <c r="U2498" s="27">
        <v>5</v>
      </c>
    </row>
    <row r="2499" spans="14:21" ht="15" customHeight="1" x14ac:dyDescent="0.25">
      <c r="N2499" s="24">
        <v>2473</v>
      </c>
      <c r="O2499" s="31" t="e">
        <v>#N/A</v>
      </c>
      <c r="P2499" s="32" t="e">
        <v>#N/A</v>
      </c>
      <c r="R2499" s="28">
        <v>2473</v>
      </c>
      <c r="S2499" s="31">
        <v>5.9208432550253294</v>
      </c>
      <c r="T2499" s="31">
        <v>0.37670552730560303</v>
      </c>
      <c r="U2499" s="27">
        <v>5</v>
      </c>
    </row>
    <row r="2500" spans="14:21" ht="15" customHeight="1" x14ac:dyDescent="0.25">
      <c r="N2500" s="24">
        <v>2474</v>
      </c>
      <c r="O2500" s="31" t="e">
        <v>#N/A</v>
      </c>
      <c r="P2500" s="32" t="e">
        <v>#N/A</v>
      </c>
      <c r="R2500" s="28">
        <v>2474</v>
      </c>
      <c r="S2500" s="31">
        <v>5.9208432555798263</v>
      </c>
      <c r="T2500" s="31">
        <v>0.3766111433506012</v>
      </c>
      <c r="U2500" s="27">
        <v>5</v>
      </c>
    </row>
    <row r="2501" spans="14:21" ht="15" customHeight="1" x14ac:dyDescent="0.25">
      <c r="N2501" s="24">
        <v>2475</v>
      </c>
      <c r="O2501" s="31" t="e">
        <v>#N/A</v>
      </c>
      <c r="P2501" s="32" t="e">
        <v>#N/A</v>
      </c>
      <c r="R2501" s="28">
        <v>2475</v>
      </c>
      <c r="S2501" s="31">
        <v>5.9208432557172026</v>
      </c>
      <c r="T2501" s="31">
        <v>0.37651678919792175</v>
      </c>
      <c r="U2501" s="27">
        <v>5</v>
      </c>
    </row>
    <row r="2502" spans="14:21" ht="15" customHeight="1" x14ac:dyDescent="0.25">
      <c r="N2502" s="24">
        <v>2476</v>
      </c>
      <c r="O2502" s="31" t="e">
        <v>#N/A</v>
      </c>
      <c r="P2502" s="32" t="e">
        <v>#N/A</v>
      </c>
      <c r="R2502" s="28">
        <v>2476</v>
      </c>
      <c r="S2502" s="31">
        <v>5.9208432557172017</v>
      </c>
      <c r="T2502" s="31">
        <v>0.3764224648475647</v>
      </c>
      <c r="U2502" s="27">
        <v>5</v>
      </c>
    </row>
    <row r="2503" spans="14:21" ht="15" customHeight="1" x14ac:dyDescent="0.25">
      <c r="N2503" s="24">
        <v>2477</v>
      </c>
      <c r="O2503" s="31" t="e">
        <v>#N/A</v>
      </c>
      <c r="P2503" s="32" t="e">
        <v>#N/A</v>
      </c>
      <c r="R2503" s="28">
        <v>2477</v>
      </c>
      <c r="S2503" s="31">
        <v>5.9208432557172017</v>
      </c>
      <c r="T2503" s="31">
        <v>0.37632817029953003</v>
      </c>
      <c r="U2503" s="27">
        <v>5</v>
      </c>
    </row>
    <row r="2504" spans="14:21" ht="15" customHeight="1" x14ac:dyDescent="0.25">
      <c r="N2504" s="24">
        <v>2478</v>
      </c>
      <c r="O2504" s="31" t="e">
        <v>#N/A</v>
      </c>
      <c r="P2504" s="32" t="e">
        <v>#N/A</v>
      </c>
      <c r="R2504" s="28">
        <v>2478</v>
      </c>
      <c r="S2504" s="31">
        <v>5.9208442682935303</v>
      </c>
      <c r="T2504" s="31">
        <v>0.37623390555381775</v>
      </c>
      <c r="U2504" s="27">
        <v>5</v>
      </c>
    </row>
    <row r="2505" spans="14:21" ht="15" customHeight="1" x14ac:dyDescent="0.25">
      <c r="N2505" s="24">
        <v>2479</v>
      </c>
      <c r="O2505" s="31" t="e">
        <v>#N/A</v>
      </c>
      <c r="P2505" s="32" t="e">
        <v>#N/A</v>
      </c>
      <c r="R2505" s="28">
        <v>2479</v>
      </c>
      <c r="S2505" s="31">
        <v>5.920845364412787</v>
      </c>
      <c r="T2505" s="31">
        <v>0.37613964080810547</v>
      </c>
      <c r="U2505" s="27">
        <v>5</v>
      </c>
    </row>
    <row r="2506" spans="14:21" ht="15" customHeight="1" x14ac:dyDescent="0.25">
      <c r="N2506" s="24">
        <v>2480</v>
      </c>
      <c r="O2506" s="31" t="e">
        <v>#N/A</v>
      </c>
      <c r="P2506" s="32" t="e">
        <v>#N/A</v>
      </c>
      <c r="R2506" s="28">
        <v>2480</v>
      </c>
      <c r="S2506" s="31">
        <v>5.9208461190638904</v>
      </c>
      <c r="T2506" s="31">
        <v>0.37604540586471558</v>
      </c>
      <c r="U2506" s="27">
        <v>5</v>
      </c>
    </row>
    <row r="2507" spans="14:21" ht="15" customHeight="1" x14ac:dyDescent="0.25">
      <c r="N2507" s="24">
        <v>2481</v>
      </c>
      <c r="O2507" s="31" t="e">
        <v>#N/A</v>
      </c>
      <c r="P2507" s="32" t="e">
        <v>#N/A</v>
      </c>
      <c r="R2507" s="28">
        <v>2481</v>
      </c>
      <c r="S2507" s="31">
        <v>5.9208461190639028</v>
      </c>
      <c r="T2507" s="31">
        <v>0.37595120072364807</v>
      </c>
      <c r="U2507" s="27">
        <v>5</v>
      </c>
    </row>
    <row r="2508" spans="14:21" ht="15" customHeight="1" x14ac:dyDescent="0.25">
      <c r="N2508" s="24">
        <v>2482</v>
      </c>
      <c r="O2508" s="31" t="e">
        <v>#N/A</v>
      </c>
      <c r="P2508" s="32" t="e">
        <v>#N/A</v>
      </c>
      <c r="R2508" s="28">
        <v>2482</v>
      </c>
      <c r="S2508" s="31">
        <v>5.920850655451142</v>
      </c>
      <c r="T2508" s="31">
        <v>0.37585702538490295</v>
      </c>
      <c r="U2508" s="27">
        <v>5</v>
      </c>
    </row>
    <row r="2509" spans="14:21" ht="15" customHeight="1" x14ac:dyDescent="0.25">
      <c r="N2509" s="24">
        <v>2483</v>
      </c>
      <c r="O2509" s="31" t="e">
        <v>#N/A</v>
      </c>
      <c r="P2509" s="32" t="e">
        <v>#N/A</v>
      </c>
      <c r="R2509" s="28">
        <v>2483</v>
      </c>
      <c r="S2509" s="31">
        <v>5.9208506565801651</v>
      </c>
      <c r="T2509" s="31">
        <v>0.37576285004615784</v>
      </c>
      <c r="U2509" s="27">
        <v>5</v>
      </c>
    </row>
    <row r="2510" spans="14:21" ht="15" customHeight="1" x14ac:dyDescent="0.25">
      <c r="N2510" s="24">
        <v>2484</v>
      </c>
      <c r="O2510" s="31" t="e">
        <v>#N/A</v>
      </c>
      <c r="P2510" s="32" t="e">
        <v>#N/A</v>
      </c>
      <c r="R2510" s="28">
        <v>2484</v>
      </c>
      <c r="S2510" s="31">
        <v>5.9208509520716284</v>
      </c>
      <c r="T2510" s="31">
        <v>0.3756687343120575</v>
      </c>
      <c r="U2510" s="27">
        <v>5</v>
      </c>
    </row>
    <row r="2511" spans="14:21" ht="15" customHeight="1" x14ac:dyDescent="0.25">
      <c r="N2511" s="24">
        <v>2485</v>
      </c>
      <c r="O2511" s="31" t="e">
        <v>#N/A</v>
      </c>
      <c r="P2511" s="32" t="e">
        <v>#N/A</v>
      </c>
      <c r="R2511" s="28">
        <v>2485</v>
      </c>
      <c r="S2511" s="31">
        <v>5.9208509520716284</v>
      </c>
      <c r="T2511" s="31">
        <v>0.37557461857795715</v>
      </c>
      <c r="U2511" s="27">
        <v>5</v>
      </c>
    </row>
    <row r="2512" spans="14:21" ht="15" customHeight="1" x14ac:dyDescent="0.25">
      <c r="N2512" s="24">
        <v>2486</v>
      </c>
      <c r="O2512" s="31" t="e">
        <v>#N/A</v>
      </c>
      <c r="P2512" s="32" t="e">
        <v>#N/A</v>
      </c>
      <c r="R2512" s="28">
        <v>2486</v>
      </c>
      <c r="S2512" s="31">
        <v>5.9208509521570365</v>
      </c>
      <c r="T2512" s="31">
        <v>0.37548050284385681</v>
      </c>
      <c r="U2512" s="27">
        <v>5</v>
      </c>
    </row>
    <row r="2513" spans="14:21" ht="15" customHeight="1" x14ac:dyDescent="0.25">
      <c r="N2513" s="24">
        <v>2487</v>
      </c>
      <c r="O2513" s="31" t="e">
        <v>#N/A</v>
      </c>
      <c r="P2513" s="32" t="e">
        <v>#N/A</v>
      </c>
      <c r="R2513" s="28">
        <v>2487</v>
      </c>
      <c r="S2513" s="31">
        <v>5.9208510358082211</v>
      </c>
      <c r="T2513" s="31">
        <v>0.37538644671440125</v>
      </c>
      <c r="U2513" s="27">
        <v>5</v>
      </c>
    </row>
    <row r="2514" spans="14:21" ht="15" customHeight="1" x14ac:dyDescent="0.25">
      <c r="N2514" s="24">
        <v>2488</v>
      </c>
      <c r="O2514" s="31" t="e">
        <v>#N/A</v>
      </c>
      <c r="P2514" s="32" t="e">
        <v>#N/A</v>
      </c>
      <c r="R2514" s="28">
        <v>2488</v>
      </c>
      <c r="S2514" s="31">
        <v>5.920851035812972</v>
      </c>
      <c r="T2514" s="31">
        <v>0.37529242038726807</v>
      </c>
      <c r="U2514" s="27">
        <v>5</v>
      </c>
    </row>
    <row r="2515" spans="14:21" ht="15" customHeight="1" x14ac:dyDescent="0.25">
      <c r="N2515" s="24">
        <v>2489</v>
      </c>
      <c r="O2515" s="31" t="e">
        <v>#N/A</v>
      </c>
      <c r="P2515" s="32" t="e">
        <v>#N/A</v>
      </c>
      <c r="R2515" s="28">
        <v>2489</v>
      </c>
      <c r="S2515" s="31">
        <v>5.920851035812972</v>
      </c>
      <c r="T2515" s="31">
        <v>0.37519839406013489</v>
      </c>
      <c r="U2515" s="27">
        <v>5</v>
      </c>
    </row>
    <row r="2516" spans="14:21" ht="15" customHeight="1" x14ac:dyDescent="0.25">
      <c r="N2516" s="24">
        <v>2490</v>
      </c>
      <c r="O2516" s="31" t="e">
        <v>#N/A</v>
      </c>
      <c r="P2516" s="32" t="e">
        <v>#N/A</v>
      </c>
      <c r="R2516" s="28">
        <v>2490</v>
      </c>
      <c r="S2516" s="31">
        <v>5.9208510358129853</v>
      </c>
      <c r="T2516" s="31">
        <v>0.3751043975353241</v>
      </c>
      <c r="U2516" s="27">
        <v>5</v>
      </c>
    </row>
    <row r="2517" spans="14:21" ht="15" customHeight="1" x14ac:dyDescent="0.25">
      <c r="N2517" s="24">
        <v>2491</v>
      </c>
      <c r="O2517" s="31" t="e">
        <v>#N/A</v>
      </c>
      <c r="P2517" s="32" t="e">
        <v>#N/A</v>
      </c>
      <c r="R2517" s="28">
        <v>2491</v>
      </c>
      <c r="S2517" s="31">
        <v>5.9208510358129853</v>
      </c>
      <c r="T2517" s="31">
        <v>0.37501043081283569</v>
      </c>
      <c r="U2517" s="27">
        <v>5</v>
      </c>
    </row>
    <row r="2518" spans="14:21" ht="15" customHeight="1" x14ac:dyDescent="0.25">
      <c r="N2518" s="24">
        <v>2492</v>
      </c>
      <c r="O2518" s="31" t="e">
        <v>#N/A</v>
      </c>
      <c r="P2518" s="32" t="e">
        <v>#N/A</v>
      </c>
      <c r="R2518" s="28">
        <v>2492</v>
      </c>
      <c r="S2518" s="31">
        <v>5.9208510466193705</v>
      </c>
      <c r="T2518" s="31">
        <v>0.37491646409034729</v>
      </c>
      <c r="U2518" s="27">
        <v>5</v>
      </c>
    </row>
    <row r="2519" spans="14:21" ht="15" customHeight="1" x14ac:dyDescent="0.25">
      <c r="N2519" s="24">
        <v>2493</v>
      </c>
      <c r="O2519" s="31" t="e">
        <v>#N/A</v>
      </c>
      <c r="P2519" s="32" t="e">
        <v>#N/A</v>
      </c>
      <c r="R2519" s="28">
        <v>2493</v>
      </c>
      <c r="S2519" s="31">
        <v>5.9208518127367151</v>
      </c>
      <c r="T2519" s="31">
        <v>0.37482255697250366</v>
      </c>
      <c r="U2519" s="27">
        <v>5</v>
      </c>
    </row>
    <row r="2520" spans="14:21" ht="15" customHeight="1" x14ac:dyDescent="0.25">
      <c r="N2520" s="24">
        <v>2494</v>
      </c>
      <c r="O2520" s="31" t="e">
        <v>#N/A</v>
      </c>
      <c r="P2520" s="32" t="e">
        <v>#N/A</v>
      </c>
      <c r="R2520" s="28">
        <v>2494</v>
      </c>
      <c r="S2520" s="31">
        <v>5.9208518145049904</v>
      </c>
      <c r="T2520" s="31">
        <v>0.37472864985466003</v>
      </c>
      <c r="U2520" s="27">
        <v>5</v>
      </c>
    </row>
    <row r="2521" spans="14:21" ht="15" customHeight="1" x14ac:dyDescent="0.25">
      <c r="N2521" s="24">
        <v>2495</v>
      </c>
      <c r="O2521" s="31" t="e">
        <v>#N/A</v>
      </c>
      <c r="P2521" s="32" t="e">
        <v>#N/A</v>
      </c>
      <c r="R2521" s="28">
        <v>2495</v>
      </c>
      <c r="S2521" s="31">
        <v>5.9208518173512292</v>
      </c>
      <c r="T2521" s="31">
        <v>0.37463477253913879</v>
      </c>
      <c r="U2521" s="27">
        <v>5</v>
      </c>
    </row>
    <row r="2522" spans="14:21" ht="15" customHeight="1" x14ac:dyDescent="0.25">
      <c r="N2522" s="24">
        <v>2496</v>
      </c>
      <c r="O2522" s="31" t="e">
        <v>#N/A</v>
      </c>
      <c r="P2522" s="32" t="e">
        <v>#N/A</v>
      </c>
      <c r="R2522" s="28">
        <v>2496</v>
      </c>
      <c r="S2522" s="31">
        <v>5.9208518173512363</v>
      </c>
      <c r="T2522" s="31">
        <v>0.37454092502593994</v>
      </c>
      <c r="U2522" s="27">
        <v>5</v>
      </c>
    </row>
    <row r="2523" spans="14:21" ht="15" customHeight="1" x14ac:dyDescent="0.25">
      <c r="N2523" s="24">
        <v>2497</v>
      </c>
      <c r="O2523" s="31" t="e">
        <v>#N/A</v>
      </c>
      <c r="P2523" s="32" t="e">
        <v>#N/A</v>
      </c>
      <c r="R2523" s="28">
        <v>2497</v>
      </c>
      <c r="S2523" s="31">
        <v>5.9208518174031157</v>
      </c>
      <c r="T2523" s="31">
        <v>0.37444707751274109</v>
      </c>
      <c r="U2523" s="27">
        <v>5</v>
      </c>
    </row>
    <row r="2524" spans="14:21" ht="15" customHeight="1" x14ac:dyDescent="0.25">
      <c r="N2524" s="24">
        <v>2498</v>
      </c>
      <c r="O2524" s="31" t="e">
        <v>#N/A</v>
      </c>
      <c r="P2524" s="32" t="e">
        <v>#N/A</v>
      </c>
      <c r="R2524" s="28">
        <v>2498</v>
      </c>
      <c r="S2524" s="31">
        <v>5.9208518174031148</v>
      </c>
      <c r="T2524" s="31">
        <v>0.37435328960418701</v>
      </c>
      <c r="U2524" s="27">
        <v>5</v>
      </c>
    </row>
    <row r="2525" spans="14:21" ht="15" customHeight="1" x14ac:dyDescent="0.25">
      <c r="N2525" s="24">
        <v>2499</v>
      </c>
      <c r="O2525" s="31" t="e">
        <v>#N/A</v>
      </c>
      <c r="P2525" s="32" t="e">
        <v>#N/A</v>
      </c>
      <c r="R2525" s="28">
        <v>2499</v>
      </c>
      <c r="S2525" s="31">
        <v>5.9209922527379097</v>
      </c>
      <c r="T2525" s="31">
        <v>0.37425950169563293</v>
      </c>
      <c r="U2525" s="27">
        <v>5</v>
      </c>
    </row>
    <row r="2526" spans="14:21" ht="15" customHeight="1" x14ac:dyDescent="0.25">
      <c r="N2526" s="24">
        <v>2500</v>
      </c>
      <c r="O2526" s="31" t="e">
        <v>#N/A</v>
      </c>
      <c r="P2526" s="32" t="e">
        <v>#N/A</v>
      </c>
      <c r="R2526" s="28">
        <v>2500</v>
      </c>
      <c r="S2526" s="31">
        <v>5.9209922527379097</v>
      </c>
      <c r="T2526" s="31">
        <v>0.37416574358940125</v>
      </c>
      <c r="U2526" s="27">
        <v>5</v>
      </c>
    </row>
    <row r="2527" spans="14:21" ht="15" customHeight="1" x14ac:dyDescent="0.25">
      <c r="N2527" s="24">
        <v>2501</v>
      </c>
      <c r="O2527" s="31" t="e">
        <v>#N/A</v>
      </c>
      <c r="P2527" s="32" t="e">
        <v>#N/A</v>
      </c>
      <c r="R2527" s="28">
        <v>2501</v>
      </c>
      <c r="S2527" s="31">
        <v>5.9209922594785027</v>
      </c>
      <c r="T2527" s="31">
        <v>0.37407201528549194</v>
      </c>
      <c r="U2527" s="27">
        <v>5</v>
      </c>
    </row>
    <row r="2528" spans="14:21" ht="15" customHeight="1" x14ac:dyDescent="0.25">
      <c r="N2528" s="24">
        <v>2502</v>
      </c>
      <c r="O2528" s="31" t="e">
        <v>#N/A</v>
      </c>
      <c r="P2528" s="32" t="e">
        <v>#N/A</v>
      </c>
      <c r="R2528" s="28">
        <v>2502</v>
      </c>
      <c r="S2528" s="31">
        <v>5.9209922598232136</v>
      </c>
      <c r="T2528" s="31">
        <v>0.37397828698158264</v>
      </c>
      <c r="U2528" s="27">
        <v>5</v>
      </c>
    </row>
    <row r="2529" spans="14:21" ht="15" customHeight="1" x14ac:dyDescent="0.25">
      <c r="N2529" s="24">
        <v>2503</v>
      </c>
      <c r="O2529" s="31" t="e">
        <v>#N/A</v>
      </c>
      <c r="P2529" s="32" t="e">
        <v>#N/A</v>
      </c>
      <c r="R2529" s="28">
        <v>2503</v>
      </c>
      <c r="S2529" s="31">
        <v>5.920992259966221</v>
      </c>
      <c r="T2529" s="31">
        <v>0.37388458847999573</v>
      </c>
      <c r="U2529" s="27">
        <v>5</v>
      </c>
    </row>
    <row r="2530" spans="14:21" ht="15" customHeight="1" x14ac:dyDescent="0.25">
      <c r="N2530" s="24">
        <v>2504</v>
      </c>
      <c r="O2530" s="31" t="e">
        <v>#N/A</v>
      </c>
      <c r="P2530" s="32" t="e">
        <v>#N/A</v>
      </c>
      <c r="R2530" s="28">
        <v>2504</v>
      </c>
      <c r="S2530" s="31">
        <v>5.9209950805681819</v>
      </c>
      <c r="T2530" s="31">
        <v>0.3737909197807312</v>
      </c>
      <c r="U2530" s="27">
        <v>5</v>
      </c>
    </row>
    <row r="2531" spans="14:21" ht="15" customHeight="1" x14ac:dyDescent="0.25">
      <c r="N2531" s="24">
        <v>2505</v>
      </c>
      <c r="O2531" s="31" t="e">
        <v>#N/A</v>
      </c>
      <c r="P2531" s="32" t="e">
        <v>#N/A</v>
      </c>
      <c r="R2531" s="28">
        <v>2505</v>
      </c>
      <c r="S2531" s="31">
        <v>5.9209951354408572</v>
      </c>
      <c r="T2531" s="31">
        <v>0.37369728088378906</v>
      </c>
      <c r="U2531" s="27">
        <v>5</v>
      </c>
    </row>
    <row r="2532" spans="14:21" ht="15" customHeight="1" x14ac:dyDescent="0.25">
      <c r="N2532" s="24">
        <v>2506</v>
      </c>
      <c r="O2532" s="31" t="e">
        <v>#N/A</v>
      </c>
      <c r="P2532" s="32" t="e">
        <v>#N/A</v>
      </c>
      <c r="R2532" s="28">
        <v>2506</v>
      </c>
      <c r="S2532" s="31">
        <v>5.920995138663101</v>
      </c>
      <c r="T2532" s="31">
        <v>0.37360367178916931</v>
      </c>
      <c r="U2532" s="27">
        <v>5</v>
      </c>
    </row>
    <row r="2533" spans="14:21" ht="15" customHeight="1" x14ac:dyDescent="0.25">
      <c r="N2533" s="24">
        <v>2507</v>
      </c>
      <c r="O2533" s="31" t="e">
        <v>#N/A</v>
      </c>
      <c r="P2533" s="32" t="e">
        <v>#N/A</v>
      </c>
      <c r="R2533" s="28">
        <v>2507</v>
      </c>
      <c r="S2533" s="31">
        <v>5.920995138663109</v>
      </c>
      <c r="T2533" s="31">
        <v>0.37351006269454956</v>
      </c>
      <c r="U2533" s="27">
        <v>5</v>
      </c>
    </row>
    <row r="2534" spans="14:21" ht="15" customHeight="1" x14ac:dyDescent="0.25">
      <c r="N2534" s="24">
        <v>2508</v>
      </c>
      <c r="O2534" s="31" t="e">
        <v>#N/A</v>
      </c>
      <c r="P2534" s="32" t="e">
        <v>#N/A</v>
      </c>
      <c r="R2534" s="28">
        <v>2508</v>
      </c>
      <c r="S2534" s="31">
        <v>5.920995138663109</v>
      </c>
      <c r="T2534" s="31">
        <v>0.37341651320457458</v>
      </c>
      <c r="U2534" s="27">
        <v>5</v>
      </c>
    </row>
    <row r="2535" spans="14:21" ht="15" customHeight="1" x14ac:dyDescent="0.25">
      <c r="N2535" s="24">
        <v>2509</v>
      </c>
      <c r="O2535" s="31" t="e">
        <v>#N/A</v>
      </c>
      <c r="P2535" s="32" t="e">
        <v>#N/A</v>
      </c>
      <c r="R2535" s="28">
        <v>2509</v>
      </c>
      <c r="S2535" s="31">
        <v>5.9209951404382277</v>
      </c>
      <c r="T2535" s="31">
        <v>0.37332296371459961</v>
      </c>
      <c r="U2535" s="27">
        <v>5</v>
      </c>
    </row>
    <row r="2536" spans="14:21" ht="15" customHeight="1" x14ac:dyDescent="0.25">
      <c r="N2536" s="24">
        <v>2510</v>
      </c>
      <c r="O2536" s="31" t="e">
        <v>#N/A</v>
      </c>
      <c r="P2536" s="32" t="e">
        <v>#N/A</v>
      </c>
      <c r="R2536" s="28">
        <v>2510</v>
      </c>
      <c r="S2536" s="31">
        <v>5.9209951404382304</v>
      </c>
      <c r="T2536" s="31">
        <v>0.37322944402694702</v>
      </c>
      <c r="U2536" s="27">
        <v>5</v>
      </c>
    </row>
    <row r="2537" spans="14:21" ht="15" customHeight="1" x14ac:dyDescent="0.25">
      <c r="N2537" s="24">
        <v>2511</v>
      </c>
      <c r="O2537" s="31" t="e">
        <v>#N/A</v>
      </c>
      <c r="P2537" s="32" t="e">
        <v>#N/A</v>
      </c>
      <c r="R2537" s="28">
        <v>2511</v>
      </c>
      <c r="S2537" s="31">
        <v>5.9209970273930592</v>
      </c>
      <c r="T2537" s="31">
        <v>0.37313592433929443</v>
      </c>
      <c r="U2537" s="27">
        <v>5</v>
      </c>
    </row>
    <row r="2538" spans="14:21" ht="15" customHeight="1" x14ac:dyDescent="0.25">
      <c r="N2538" s="24">
        <v>2512</v>
      </c>
      <c r="O2538" s="31" t="e">
        <v>#N/A</v>
      </c>
      <c r="P2538" s="32" t="e">
        <v>#N/A</v>
      </c>
      <c r="R2538" s="28">
        <v>2512</v>
      </c>
      <c r="S2538" s="31">
        <v>5.920997413683426</v>
      </c>
      <c r="T2538" s="31">
        <v>0.37304246425628662</v>
      </c>
      <c r="U2538" s="27">
        <v>5</v>
      </c>
    </row>
    <row r="2539" spans="14:21" ht="15" customHeight="1" x14ac:dyDescent="0.25">
      <c r="N2539" s="24">
        <v>2513</v>
      </c>
      <c r="O2539" s="31" t="e">
        <v>#N/A</v>
      </c>
      <c r="P2539" s="32" t="e">
        <v>#N/A</v>
      </c>
      <c r="R2539" s="28">
        <v>2513</v>
      </c>
      <c r="S2539" s="31">
        <v>5.9209974136834305</v>
      </c>
      <c r="T2539" s="31">
        <v>0.37294900417327881</v>
      </c>
      <c r="U2539" s="27">
        <v>5</v>
      </c>
    </row>
    <row r="2540" spans="14:21" ht="15" customHeight="1" x14ac:dyDescent="0.25">
      <c r="N2540" s="24">
        <v>2514</v>
      </c>
      <c r="O2540" s="31" t="e">
        <v>#N/A</v>
      </c>
      <c r="P2540" s="32" t="e">
        <v>#N/A</v>
      </c>
      <c r="R2540" s="28">
        <v>2514</v>
      </c>
      <c r="S2540" s="31">
        <v>5.9209978907760581</v>
      </c>
      <c r="T2540" s="31">
        <v>0.37285557389259338</v>
      </c>
      <c r="U2540" s="27">
        <v>5</v>
      </c>
    </row>
    <row r="2541" spans="14:21" ht="15" customHeight="1" x14ac:dyDescent="0.25">
      <c r="N2541" s="24">
        <v>2515</v>
      </c>
      <c r="O2541" s="31" t="e">
        <v>#N/A</v>
      </c>
      <c r="P2541" s="32" t="e">
        <v>#N/A</v>
      </c>
      <c r="R2541" s="28">
        <v>2515</v>
      </c>
      <c r="S2541" s="31">
        <v>5.9209985719506042</v>
      </c>
      <c r="T2541" s="31">
        <v>0.37276214361190796</v>
      </c>
      <c r="U2541" s="27">
        <v>5</v>
      </c>
    </row>
    <row r="2542" spans="14:21" ht="15" customHeight="1" x14ac:dyDescent="0.25">
      <c r="N2542" s="24">
        <v>2516</v>
      </c>
      <c r="O2542" s="31" t="e">
        <v>#N/A</v>
      </c>
      <c r="P2542" s="32" t="e">
        <v>#N/A</v>
      </c>
      <c r="R2542" s="28">
        <v>2516</v>
      </c>
      <c r="S2542" s="31">
        <v>5.9209985730619259</v>
      </c>
      <c r="T2542" s="31">
        <v>0.37266877293586731</v>
      </c>
      <c r="U2542" s="27">
        <v>5</v>
      </c>
    </row>
    <row r="2543" spans="14:21" ht="15" customHeight="1" x14ac:dyDescent="0.25">
      <c r="N2543" s="24">
        <v>2517</v>
      </c>
      <c r="O2543" s="31" t="e">
        <v>#N/A</v>
      </c>
      <c r="P2543" s="32" t="e">
        <v>#N/A</v>
      </c>
      <c r="R2543" s="28">
        <v>2517</v>
      </c>
      <c r="S2543" s="31">
        <v>5.9209985730619268</v>
      </c>
      <c r="T2543" s="31">
        <v>0.37257540225982666</v>
      </c>
      <c r="U2543" s="27">
        <v>5</v>
      </c>
    </row>
    <row r="2544" spans="14:21" ht="15" customHeight="1" x14ac:dyDescent="0.25">
      <c r="N2544" s="24">
        <v>2518</v>
      </c>
      <c r="O2544" s="31" t="e">
        <v>#N/A</v>
      </c>
      <c r="P2544" s="32" t="e">
        <v>#N/A</v>
      </c>
      <c r="R2544" s="28">
        <v>2518</v>
      </c>
      <c r="S2544" s="31">
        <v>5.9209985730619277</v>
      </c>
      <c r="T2544" s="31">
        <v>0.3724820613861084</v>
      </c>
      <c r="U2544" s="27">
        <v>5</v>
      </c>
    </row>
    <row r="2545" spans="14:21" ht="15" customHeight="1" x14ac:dyDescent="0.25">
      <c r="N2545" s="24">
        <v>2519</v>
      </c>
      <c r="O2545" s="31" t="e">
        <v>#N/A</v>
      </c>
      <c r="P2545" s="32" t="e">
        <v>#N/A</v>
      </c>
      <c r="R2545" s="28">
        <v>2519</v>
      </c>
      <c r="S2545" s="31">
        <v>5.9209985730619277</v>
      </c>
      <c r="T2545" s="31">
        <v>0.37238875031471252</v>
      </c>
      <c r="U2545" s="27">
        <v>5</v>
      </c>
    </row>
    <row r="2546" spans="14:21" ht="15" customHeight="1" x14ac:dyDescent="0.25">
      <c r="N2546" s="24">
        <v>2520</v>
      </c>
      <c r="O2546" s="31" t="e">
        <v>#N/A</v>
      </c>
      <c r="P2546" s="32" t="e">
        <v>#N/A</v>
      </c>
      <c r="R2546" s="28">
        <v>2520</v>
      </c>
      <c r="S2546" s="31">
        <v>5.920998573761155</v>
      </c>
      <c r="T2546" s="31">
        <v>0.37229546904563904</v>
      </c>
      <c r="U2546" s="27">
        <v>5</v>
      </c>
    </row>
    <row r="2547" spans="14:21" ht="15" customHeight="1" x14ac:dyDescent="0.25">
      <c r="N2547" s="24">
        <v>2521</v>
      </c>
      <c r="O2547" s="31" t="e">
        <v>#N/A</v>
      </c>
      <c r="P2547" s="32" t="e">
        <v>#N/A</v>
      </c>
      <c r="R2547" s="28">
        <v>2521</v>
      </c>
      <c r="S2547" s="31">
        <v>5.9209990025220112</v>
      </c>
      <c r="T2547" s="31">
        <v>0.37220218777656555</v>
      </c>
      <c r="U2547" s="27">
        <v>5</v>
      </c>
    </row>
    <row r="2548" spans="14:21" ht="15" customHeight="1" x14ac:dyDescent="0.25">
      <c r="N2548" s="24">
        <v>2522</v>
      </c>
      <c r="O2548" s="31" t="e">
        <v>#N/A</v>
      </c>
      <c r="P2548" s="32" t="e">
        <v>#N/A</v>
      </c>
      <c r="R2548" s="28">
        <v>2522</v>
      </c>
      <c r="S2548" s="31">
        <v>5.9210864137062735</v>
      </c>
      <c r="T2548" s="31">
        <v>0.37210896611213684</v>
      </c>
      <c r="U2548" s="27">
        <v>5</v>
      </c>
    </row>
    <row r="2549" spans="14:21" ht="15" customHeight="1" x14ac:dyDescent="0.25">
      <c r="N2549" s="24">
        <v>2523</v>
      </c>
      <c r="O2549" s="31" t="e">
        <v>#N/A</v>
      </c>
      <c r="P2549" s="32" t="e">
        <v>#N/A</v>
      </c>
      <c r="R2549" s="28">
        <v>2523</v>
      </c>
      <c r="S2549" s="31">
        <v>5.9210866622434208</v>
      </c>
      <c r="T2549" s="31">
        <v>0.37201574444770813</v>
      </c>
      <c r="U2549" s="27">
        <v>5</v>
      </c>
    </row>
    <row r="2550" spans="14:21" ht="15" customHeight="1" x14ac:dyDescent="0.25">
      <c r="N2550" s="24">
        <v>2524</v>
      </c>
      <c r="O2550" s="31" t="e">
        <v>#N/A</v>
      </c>
      <c r="P2550" s="32" t="e">
        <v>#N/A</v>
      </c>
      <c r="R2550" s="28">
        <v>2524</v>
      </c>
      <c r="S2550" s="31">
        <v>5.9210868446870695</v>
      </c>
      <c r="T2550" s="31">
        <v>0.37192252278327942</v>
      </c>
      <c r="U2550" s="27">
        <v>5</v>
      </c>
    </row>
    <row r="2551" spans="14:21" ht="15" customHeight="1" x14ac:dyDescent="0.25">
      <c r="N2551" s="24">
        <v>2525</v>
      </c>
      <c r="O2551" s="31" t="e">
        <v>#N/A</v>
      </c>
      <c r="P2551" s="32" t="e">
        <v>#N/A</v>
      </c>
      <c r="R2551" s="28">
        <v>2525</v>
      </c>
      <c r="S2551" s="31">
        <v>5.9211182797233812</v>
      </c>
      <c r="T2551" s="31">
        <v>0.37182936072349548</v>
      </c>
      <c r="U2551" s="27">
        <v>5</v>
      </c>
    </row>
    <row r="2552" spans="14:21" ht="15" customHeight="1" x14ac:dyDescent="0.25">
      <c r="N2552" s="24">
        <v>2526</v>
      </c>
      <c r="O2552" s="31" t="e">
        <v>#N/A</v>
      </c>
      <c r="P2552" s="32" t="e">
        <v>#N/A</v>
      </c>
      <c r="R2552" s="28">
        <v>2526</v>
      </c>
      <c r="S2552" s="31">
        <v>5.9211182797233821</v>
      </c>
      <c r="T2552" s="31">
        <v>0.37173619866371155</v>
      </c>
      <c r="U2552" s="27">
        <v>5</v>
      </c>
    </row>
    <row r="2553" spans="14:21" ht="15" customHeight="1" x14ac:dyDescent="0.25">
      <c r="N2553" s="24">
        <v>2527</v>
      </c>
      <c r="O2553" s="31" t="e">
        <v>#N/A</v>
      </c>
      <c r="P2553" s="32" t="e">
        <v>#N/A</v>
      </c>
      <c r="R2553" s="28">
        <v>2527</v>
      </c>
      <c r="S2553" s="31">
        <v>5.9211182817379449</v>
      </c>
      <c r="T2553" s="31">
        <v>0.37164306640625</v>
      </c>
      <c r="U2553" s="27">
        <v>5</v>
      </c>
    </row>
    <row r="2554" spans="14:21" ht="15" customHeight="1" x14ac:dyDescent="0.25">
      <c r="N2554" s="24">
        <v>2528</v>
      </c>
      <c r="O2554" s="31" t="e">
        <v>#N/A</v>
      </c>
      <c r="P2554" s="32" t="e">
        <v>#N/A</v>
      </c>
      <c r="R2554" s="28">
        <v>2528</v>
      </c>
      <c r="S2554" s="31">
        <v>5.9211182824335236</v>
      </c>
      <c r="T2554" s="31">
        <v>0.37154996395111084</v>
      </c>
      <c r="U2554" s="27">
        <v>5</v>
      </c>
    </row>
    <row r="2555" spans="14:21" ht="15" customHeight="1" x14ac:dyDescent="0.25">
      <c r="N2555" s="24">
        <v>2529</v>
      </c>
      <c r="O2555" s="31" t="e">
        <v>#N/A</v>
      </c>
      <c r="P2555" s="32" t="e">
        <v>#N/A</v>
      </c>
      <c r="R2555" s="28">
        <v>2529</v>
      </c>
      <c r="S2555" s="31">
        <v>5.9211185809050422</v>
      </c>
      <c r="T2555" s="31">
        <v>0.37145689129829407</v>
      </c>
      <c r="U2555" s="27">
        <v>5</v>
      </c>
    </row>
    <row r="2556" spans="14:21" ht="15" customHeight="1" x14ac:dyDescent="0.25">
      <c r="N2556" s="24">
        <v>2530</v>
      </c>
      <c r="O2556" s="31" t="e">
        <v>#N/A</v>
      </c>
      <c r="P2556" s="32" t="e">
        <v>#N/A</v>
      </c>
      <c r="R2556" s="28">
        <v>2530</v>
      </c>
      <c r="S2556" s="31">
        <v>5.9211186955189543</v>
      </c>
      <c r="T2556" s="31">
        <v>0.37136384844779968</v>
      </c>
      <c r="U2556" s="27">
        <v>5</v>
      </c>
    </row>
    <row r="2557" spans="14:21" ht="15" customHeight="1" x14ac:dyDescent="0.25">
      <c r="N2557" s="24">
        <v>2531</v>
      </c>
      <c r="O2557" s="31" t="e">
        <v>#N/A</v>
      </c>
      <c r="P2557" s="32" t="e">
        <v>#N/A</v>
      </c>
      <c r="R2557" s="28">
        <v>2531</v>
      </c>
      <c r="S2557" s="31">
        <v>5.9211203042310858</v>
      </c>
      <c r="T2557" s="31">
        <v>0.3712708055973053</v>
      </c>
      <c r="U2557" s="27">
        <v>5</v>
      </c>
    </row>
    <row r="2558" spans="14:21" ht="15" customHeight="1" x14ac:dyDescent="0.25">
      <c r="N2558" s="24">
        <v>2532</v>
      </c>
      <c r="O2558" s="31" t="e">
        <v>#N/A</v>
      </c>
      <c r="P2558" s="32" t="e">
        <v>#N/A</v>
      </c>
      <c r="R2558" s="28">
        <v>2532</v>
      </c>
      <c r="S2558" s="31">
        <v>5.9211203208605045</v>
      </c>
      <c r="T2558" s="31">
        <v>0.3711777925491333</v>
      </c>
      <c r="U2558" s="27">
        <v>5</v>
      </c>
    </row>
    <row r="2559" spans="14:21" ht="15" customHeight="1" x14ac:dyDescent="0.25">
      <c r="N2559" s="24">
        <v>2533</v>
      </c>
      <c r="O2559" s="31" t="e">
        <v>#N/A</v>
      </c>
      <c r="P2559" s="32" t="e">
        <v>#N/A</v>
      </c>
      <c r="R2559" s="28">
        <v>2533</v>
      </c>
      <c r="S2559" s="31">
        <v>5.9211203727407211</v>
      </c>
      <c r="T2559" s="31">
        <v>0.37108480930328369</v>
      </c>
      <c r="U2559" s="27">
        <v>5</v>
      </c>
    </row>
    <row r="2560" spans="14:21" ht="15" customHeight="1" x14ac:dyDescent="0.25">
      <c r="N2560" s="24">
        <v>2534</v>
      </c>
      <c r="O2560" s="31" t="e">
        <v>#N/A</v>
      </c>
      <c r="P2560" s="32" t="e">
        <v>#N/A</v>
      </c>
      <c r="R2560" s="28">
        <v>2534</v>
      </c>
      <c r="S2560" s="31">
        <v>5.9211205549056372</v>
      </c>
      <c r="T2560" s="31">
        <v>0.37099182605743408</v>
      </c>
      <c r="U2560" s="27">
        <v>5</v>
      </c>
    </row>
    <row r="2561" spans="14:21" ht="15" customHeight="1" x14ac:dyDescent="0.25">
      <c r="N2561" s="24">
        <v>2535</v>
      </c>
      <c r="O2561" s="31" t="e">
        <v>#N/A</v>
      </c>
      <c r="P2561" s="32" t="e">
        <v>#N/A</v>
      </c>
      <c r="R2561" s="28">
        <v>2535</v>
      </c>
      <c r="S2561" s="31">
        <v>5.9211205559998401</v>
      </c>
      <c r="T2561" s="31">
        <v>0.37089890241622925</v>
      </c>
      <c r="U2561" s="27">
        <v>5</v>
      </c>
    </row>
    <row r="2562" spans="14:21" ht="15" customHeight="1" x14ac:dyDescent="0.25">
      <c r="N2562" s="24">
        <v>2536</v>
      </c>
      <c r="O2562" s="31" t="e">
        <v>#N/A</v>
      </c>
      <c r="P2562" s="32" t="e">
        <v>#N/A</v>
      </c>
      <c r="R2562" s="28">
        <v>2536</v>
      </c>
      <c r="S2562" s="31">
        <v>5.9211208254964598</v>
      </c>
      <c r="T2562" s="31">
        <v>0.37080597877502441</v>
      </c>
      <c r="U2562" s="27">
        <v>5</v>
      </c>
    </row>
    <row r="2563" spans="14:21" ht="15" customHeight="1" x14ac:dyDescent="0.25">
      <c r="N2563" s="24">
        <v>2537</v>
      </c>
      <c r="O2563" s="31" t="e">
        <v>#N/A</v>
      </c>
      <c r="P2563" s="32" t="e">
        <v>#N/A</v>
      </c>
      <c r="R2563" s="28">
        <v>2537</v>
      </c>
      <c r="S2563" s="31">
        <v>5.9211212912259024</v>
      </c>
      <c r="T2563" s="31">
        <v>0.37071308493614197</v>
      </c>
      <c r="U2563" s="27">
        <v>5</v>
      </c>
    </row>
    <row r="2564" spans="14:21" ht="15" customHeight="1" x14ac:dyDescent="0.25">
      <c r="N2564" s="24">
        <v>2538</v>
      </c>
      <c r="O2564" s="31" t="e">
        <v>#N/A</v>
      </c>
      <c r="P2564" s="32" t="e">
        <v>#N/A</v>
      </c>
      <c r="R2564" s="28">
        <v>2538</v>
      </c>
      <c r="S2564" s="31">
        <v>5.9211215045155505</v>
      </c>
      <c r="T2564" s="31">
        <v>0.37062022089958191</v>
      </c>
      <c r="U2564" s="27">
        <v>5</v>
      </c>
    </row>
    <row r="2565" spans="14:21" ht="15" customHeight="1" x14ac:dyDescent="0.25">
      <c r="N2565" s="24">
        <v>2539</v>
      </c>
      <c r="O2565" s="31" t="e">
        <v>#N/A</v>
      </c>
      <c r="P2565" s="32" t="e">
        <v>#N/A</v>
      </c>
      <c r="R2565" s="28">
        <v>2539</v>
      </c>
      <c r="S2565" s="31">
        <v>5.9211225153123737</v>
      </c>
      <c r="T2565" s="31">
        <v>0.37052735686302185</v>
      </c>
      <c r="U2565" s="27">
        <v>5</v>
      </c>
    </row>
    <row r="2566" spans="14:21" ht="15" customHeight="1" x14ac:dyDescent="0.25">
      <c r="N2566" s="24">
        <v>2540</v>
      </c>
      <c r="O2566" s="31" t="e">
        <v>#N/A</v>
      </c>
      <c r="P2566" s="32" t="e">
        <v>#N/A</v>
      </c>
      <c r="R2566" s="28">
        <v>2540</v>
      </c>
      <c r="S2566" s="31">
        <v>5.9211225165782411</v>
      </c>
      <c r="T2566" s="31">
        <v>0.37043455243110657</v>
      </c>
      <c r="U2566" s="27">
        <v>5</v>
      </c>
    </row>
    <row r="2567" spans="14:21" ht="15" customHeight="1" x14ac:dyDescent="0.25">
      <c r="N2567" s="24">
        <v>2541</v>
      </c>
      <c r="O2567" s="31" t="e">
        <v>#N/A</v>
      </c>
      <c r="P2567" s="32" t="e">
        <v>#N/A</v>
      </c>
      <c r="R2567" s="28">
        <v>2541</v>
      </c>
      <c r="S2567" s="31">
        <v>5.9211225165782402</v>
      </c>
      <c r="T2567" s="31">
        <v>0.37034174799919128</v>
      </c>
      <c r="U2567" s="27">
        <v>5</v>
      </c>
    </row>
    <row r="2568" spans="14:21" ht="15" customHeight="1" x14ac:dyDescent="0.25">
      <c r="N2568" s="24">
        <v>2542</v>
      </c>
      <c r="O2568" s="31" t="e">
        <v>#N/A</v>
      </c>
      <c r="P2568" s="32" t="e">
        <v>#N/A</v>
      </c>
      <c r="R2568" s="28">
        <v>2542</v>
      </c>
      <c r="S2568" s="31">
        <v>5.9211225165782411</v>
      </c>
      <c r="T2568" s="31">
        <v>0.37024897336959839</v>
      </c>
      <c r="U2568" s="27">
        <v>5</v>
      </c>
    </row>
    <row r="2569" spans="14:21" ht="15" customHeight="1" x14ac:dyDescent="0.25">
      <c r="N2569" s="24">
        <v>2543</v>
      </c>
      <c r="O2569" s="31" t="e">
        <v>#N/A</v>
      </c>
      <c r="P2569" s="32" t="e">
        <v>#N/A</v>
      </c>
      <c r="R2569" s="28">
        <v>2543</v>
      </c>
      <c r="S2569" s="31">
        <v>5.9211225165782411</v>
      </c>
      <c r="T2569" s="31">
        <v>0.37015619874000549</v>
      </c>
      <c r="U2569" s="27">
        <v>5</v>
      </c>
    </row>
    <row r="2570" spans="14:21" ht="15" customHeight="1" x14ac:dyDescent="0.25">
      <c r="N2570" s="24">
        <v>2544</v>
      </c>
      <c r="O2570" s="31" t="e">
        <v>#N/A</v>
      </c>
      <c r="P2570" s="32" t="e">
        <v>#N/A</v>
      </c>
      <c r="R2570" s="28">
        <v>2544</v>
      </c>
      <c r="S2570" s="31">
        <v>5.9211225884984771</v>
      </c>
      <c r="T2570" s="31">
        <v>0.37006348371505737</v>
      </c>
      <c r="U2570" s="27">
        <v>5</v>
      </c>
    </row>
    <row r="2571" spans="14:21" ht="15" customHeight="1" x14ac:dyDescent="0.25">
      <c r="N2571" s="24">
        <v>2545</v>
      </c>
      <c r="O2571" s="31" t="e">
        <v>#N/A</v>
      </c>
      <c r="P2571" s="32" t="e">
        <v>#N/A</v>
      </c>
      <c r="R2571" s="28">
        <v>2545</v>
      </c>
      <c r="S2571" s="31">
        <v>5.9211232246500485</v>
      </c>
      <c r="T2571" s="31">
        <v>0.36997076869010925</v>
      </c>
      <c r="U2571" s="27">
        <v>5</v>
      </c>
    </row>
    <row r="2572" spans="14:21" ht="15" customHeight="1" x14ac:dyDescent="0.25">
      <c r="N2572" s="24">
        <v>2546</v>
      </c>
      <c r="O2572" s="31" t="e">
        <v>#N/A</v>
      </c>
      <c r="P2572" s="32" t="e">
        <v>#N/A</v>
      </c>
      <c r="R2572" s="28">
        <v>2546</v>
      </c>
      <c r="S2572" s="31">
        <v>5.9211234116882956</v>
      </c>
      <c r="T2572" s="31">
        <v>0.36987808346748352</v>
      </c>
      <c r="U2572" s="27">
        <v>5</v>
      </c>
    </row>
    <row r="2573" spans="14:21" ht="15" customHeight="1" x14ac:dyDescent="0.25">
      <c r="N2573" s="24">
        <v>2547</v>
      </c>
      <c r="O2573" s="31" t="e">
        <v>#N/A</v>
      </c>
      <c r="P2573" s="32" t="e">
        <v>#N/A</v>
      </c>
      <c r="R2573" s="28">
        <v>2547</v>
      </c>
      <c r="S2573" s="31">
        <v>5.9211238127932218</v>
      </c>
      <c r="T2573" s="31">
        <v>0.36978542804718018</v>
      </c>
      <c r="U2573" s="27">
        <v>5</v>
      </c>
    </row>
    <row r="2574" spans="14:21" ht="15" customHeight="1" x14ac:dyDescent="0.25">
      <c r="N2574" s="24">
        <v>2548</v>
      </c>
      <c r="O2574" s="31" t="e">
        <v>#N/A</v>
      </c>
      <c r="P2574" s="32" t="e">
        <v>#N/A</v>
      </c>
      <c r="R2574" s="28">
        <v>2548</v>
      </c>
      <c r="S2574" s="31">
        <v>5.9211249858554291</v>
      </c>
      <c r="T2574" s="31">
        <v>0.36969277262687683</v>
      </c>
      <c r="U2574" s="27">
        <v>5</v>
      </c>
    </row>
    <row r="2575" spans="14:21" ht="15" customHeight="1" x14ac:dyDescent="0.25">
      <c r="N2575" s="24">
        <v>2549</v>
      </c>
      <c r="O2575" s="31" t="e">
        <v>#N/A</v>
      </c>
      <c r="P2575" s="32" t="e">
        <v>#N/A</v>
      </c>
      <c r="R2575" s="28">
        <v>2549</v>
      </c>
      <c r="S2575" s="31">
        <v>5.9211249866531084</v>
      </c>
      <c r="T2575" s="31">
        <v>0.36960014700889587</v>
      </c>
      <c r="U2575" s="27">
        <v>5</v>
      </c>
    </row>
    <row r="2576" spans="14:21" ht="15" customHeight="1" x14ac:dyDescent="0.25">
      <c r="N2576" s="24">
        <v>2550</v>
      </c>
      <c r="O2576" s="31" t="e">
        <v>#N/A</v>
      </c>
      <c r="P2576" s="32" t="e">
        <v>#N/A</v>
      </c>
      <c r="R2576" s="28">
        <v>2550</v>
      </c>
      <c r="S2576" s="31">
        <v>5.9211249866531084</v>
      </c>
      <c r="T2576" s="31">
        <v>0.36950758099555969</v>
      </c>
      <c r="U2576" s="27">
        <v>5</v>
      </c>
    </row>
    <row r="2577" spans="14:21" ht="15" customHeight="1" x14ac:dyDescent="0.25">
      <c r="N2577" s="24">
        <v>2551</v>
      </c>
      <c r="O2577" s="31" t="e">
        <v>#N/A</v>
      </c>
      <c r="P2577" s="32" t="e">
        <v>#N/A</v>
      </c>
      <c r="R2577" s="28">
        <v>2551</v>
      </c>
      <c r="S2577" s="31">
        <v>5.9211249866854834</v>
      </c>
      <c r="T2577" s="31">
        <v>0.36941498517990112</v>
      </c>
      <c r="U2577" s="27">
        <v>5</v>
      </c>
    </row>
    <row r="2578" spans="14:21" ht="15" customHeight="1" x14ac:dyDescent="0.25">
      <c r="N2578" s="24">
        <v>2552</v>
      </c>
      <c r="O2578" s="31" t="e">
        <v>#N/A</v>
      </c>
      <c r="P2578" s="32" t="e">
        <v>#N/A</v>
      </c>
      <c r="R2578" s="28">
        <v>2552</v>
      </c>
      <c r="S2578" s="31">
        <v>5.9211249867742213</v>
      </c>
      <c r="T2578" s="31">
        <v>0.36932244896888733</v>
      </c>
      <c r="U2578" s="27">
        <v>5</v>
      </c>
    </row>
    <row r="2579" spans="14:21" ht="15" customHeight="1" x14ac:dyDescent="0.25">
      <c r="N2579" s="24">
        <v>2553</v>
      </c>
      <c r="O2579" s="31" t="e">
        <v>#N/A</v>
      </c>
      <c r="P2579" s="32" t="e">
        <v>#N/A</v>
      </c>
      <c r="R2579" s="28">
        <v>2553</v>
      </c>
      <c r="S2579" s="31">
        <v>5.9211252394891414</v>
      </c>
      <c r="T2579" s="31">
        <v>0.36922994256019592</v>
      </c>
      <c r="U2579" s="27">
        <v>5</v>
      </c>
    </row>
    <row r="2580" spans="14:21" ht="15" customHeight="1" x14ac:dyDescent="0.25">
      <c r="N2580" s="24">
        <v>2554</v>
      </c>
      <c r="O2580" s="31" t="e">
        <v>#N/A</v>
      </c>
      <c r="P2580" s="32" t="e">
        <v>#N/A</v>
      </c>
      <c r="R2580" s="28">
        <v>2554</v>
      </c>
      <c r="S2580" s="31">
        <v>5.9211252394891423</v>
      </c>
      <c r="T2580" s="31">
        <v>0.36913743615150452</v>
      </c>
      <c r="U2580" s="27">
        <v>5</v>
      </c>
    </row>
    <row r="2581" spans="14:21" ht="15" customHeight="1" x14ac:dyDescent="0.25">
      <c r="N2581" s="24">
        <v>2555</v>
      </c>
      <c r="O2581" s="31" t="e">
        <v>#N/A</v>
      </c>
      <c r="P2581" s="32" t="e">
        <v>#N/A</v>
      </c>
      <c r="R2581" s="28">
        <v>2555</v>
      </c>
      <c r="S2581" s="31">
        <v>5.9211252394911185</v>
      </c>
      <c r="T2581" s="31">
        <v>0.3690449595451355</v>
      </c>
      <c r="U2581" s="27">
        <v>5</v>
      </c>
    </row>
    <row r="2582" spans="14:21" ht="15" customHeight="1" x14ac:dyDescent="0.25">
      <c r="N2582" s="24">
        <v>2556</v>
      </c>
      <c r="O2582" s="31" t="e">
        <v>#N/A</v>
      </c>
      <c r="P2582" s="32" t="e">
        <v>#N/A</v>
      </c>
      <c r="R2582" s="28">
        <v>2556</v>
      </c>
      <c r="S2582" s="31">
        <v>5.9211253989672423</v>
      </c>
      <c r="T2582" s="31">
        <v>0.36895251274108887</v>
      </c>
      <c r="U2582" s="27">
        <v>5</v>
      </c>
    </row>
    <row r="2583" spans="14:21" ht="15" customHeight="1" x14ac:dyDescent="0.25">
      <c r="N2583" s="24">
        <v>2557</v>
      </c>
      <c r="O2583" s="31" t="e">
        <v>#N/A</v>
      </c>
      <c r="P2583" s="32" t="e">
        <v>#N/A</v>
      </c>
      <c r="R2583" s="28">
        <v>2557</v>
      </c>
      <c r="S2583" s="31">
        <v>5.9211253991809718</v>
      </c>
      <c r="T2583" s="31">
        <v>0.36886006593704224</v>
      </c>
      <c r="U2583" s="27">
        <v>5</v>
      </c>
    </row>
    <row r="2584" spans="14:21" ht="15" customHeight="1" x14ac:dyDescent="0.25">
      <c r="N2584" s="24">
        <v>2558</v>
      </c>
      <c r="O2584" s="31" t="e">
        <v>#N/A</v>
      </c>
      <c r="P2584" s="32" t="e">
        <v>#N/A</v>
      </c>
      <c r="R2584" s="28">
        <v>2558</v>
      </c>
      <c r="S2584" s="31">
        <v>5.9211255130631075</v>
      </c>
      <c r="T2584" s="31">
        <v>0.36876764893531799</v>
      </c>
      <c r="U2584" s="27">
        <v>5</v>
      </c>
    </row>
    <row r="2585" spans="14:21" ht="15" customHeight="1" x14ac:dyDescent="0.25">
      <c r="N2585" s="24">
        <v>2559</v>
      </c>
      <c r="O2585" s="31" t="e">
        <v>#N/A</v>
      </c>
      <c r="P2585" s="32" t="e">
        <v>#N/A</v>
      </c>
      <c r="R2585" s="28">
        <v>2559</v>
      </c>
      <c r="S2585" s="31">
        <v>5.921125513066027</v>
      </c>
      <c r="T2585" s="31">
        <v>0.36867526173591614</v>
      </c>
      <c r="U2585" s="27">
        <v>5</v>
      </c>
    </row>
    <row r="2586" spans="14:21" ht="15" customHeight="1" x14ac:dyDescent="0.25">
      <c r="N2586" s="24">
        <v>2560</v>
      </c>
      <c r="O2586" s="31" t="e">
        <v>#N/A</v>
      </c>
      <c r="P2586" s="32" t="e">
        <v>#N/A</v>
      </c>
      <c r="R2586" s="28">
        <v>2560</v>
      </c>
      <c r="S2586" s="31">
        <v>5.921125513066027</v>
      </c>
      <c r="T2586" s="31">
        <v>0.36858290433883667</v>
      </c>
      <c r="U2586" s="27">
        <v>5</v>
      </c>
    </row>
    <row r="2587" spans="14:21" ht="15" customHeight="1" x14ac:dyDescent="0.25">
      <c r="N2587" s="24">
        <v>2561</v>
      </c>
      <c r="O2587" s="31" t="e">
        <v>#N/A</v>
      </c>
      <c r="P2587" s="32" t="e">
        <v>#N/A</v>
      </c>
      <c r="R2587" s="28">
        <v>2561</v>
      </c>
      <c r="S2587" s="31">
        <v>5.9211255132126066</v>
      </c>
      <c r="T2587" s="31">
        <v>0.36849057674407959</v>
      </c>
      <c r="U2587" s="27">
        <v>5</v>
      </c>
    </row>
    <row r="2588" spans="14:21" ht="15" customHeight="1" x14ac:dyDescent="0.25">
      <c r="N2588" s="24">
        <v>2562</v>
      </c>
      <c r="O2588" s="31" t="e">
        <v>#N/A</v>
      </c>
      <c r="P2588" s="32" t="e">
        <v>#N/A</v>
      </c>
      <c r="R2588" s="28">
        <v>2562</v>
      </c>
      <c r="S2588" s="31">
        <v>5.9211255173681279</v>
      </c>
      <c r="T2588" s="31">
        <v>0.36839824914932251</v>
      </c>
      <c r="U2588" s="27">
        <v>5</v>
      </c>
    </row>
    <row r="2589" spans="14:21" ht="15" customHeight="1" x14ac:dyDescent="0.25">
      <c r="N2589" s="24">
        <v>2563</v>
      </c>
      <c r="O2589" s="31" t="e">
        <v>#N/A</v>
      </c>
      <c r="P2589" s="32" t="e">
        <v>#N/A</v>
      </c>
      <c r="R2589" s="28">
        <v>2563</v>
      </c>
      <c r="S2589" s="31">
        <v>5.9211257577341723</v>
      </c>
      <c r="T2589" s="31">
        <v>0.36830598115921021</v>
      </c>
      <c r="U2589" s="27">
        <v>5</v>
      </c>
    </row>
    <row r="2590" spans="14:21" ht="15" customHeight="1" x14ac:dyDescent="0.25">
      <c r="N2590" s="24">
        <v>2564</v>
      </c>
      <c r="O2590" s="31" t="e">
        <v>#N/A</v>
      </c>
      <c r="P2590" s="32" t="e">
        <v>#N/A</v>
      </c>
      <c r="R2590" s="28">
        <v>2564</v>
      </c>
      <c r="S2590" s="31">
        <v>5.9211257577341749</v>
      </c>
      <c r="T2590" s="31">
        <v>0.3682137131690979</v>
      </c>
      <c r="U2590" s="27">
        <v>5</v>
      </c>
    </row>
    <row r="2591" spans="14:21" ht="15" customHeight="1" x14ac:dyDescent="0.25">
      <c r="N2591" s="24">
        <v>2565</v>
      </c>
      <c r="O2591" s="31" t="e">
        <v>#N/A</v>
      </c>
      <c r="P2591" s="32" t="e">
        <v>#N/A</v>
      </c>
      <c r="R2591" s="28">
        <v>2565</v>
      </c>
      <c r="S2591" s="31">
        <v>5.9211258294854279</v>
      </c>
      <c r="T2591" s="31">
        <v>0.3681214451789856</v>
      </c>
      <c r="U2591" s="27">
        <v>5</v>
      </c>
    </row>
    <row r="2592" spans="14:21" ht="15" customHeight="1" x14ac:dyDescent="0.25">
      <c r="N2592" s="24">
        <v>2566</v>
      </c>
      <c r="O2592" s="31" t="e">
        <v>#N/A</v>
      </c>
      <c r="P2592" s="32" t="e">
        <v>#N/A</v>
      </c>
      <c r="R2592" s="28">
        <v>2566</v>
      </c>
      <c r="S2592" s="31">
        <v>5.9211264472976737</v>
      </c>
      <c r="T2592" s="31">
        <v>0.36802923679351807</v>
      </c>
      <c r="U2592" s="27">
        <v>5</v>
      </c>
    </row>
    <row r="2593" spans="14:21" ht="15" customHeight="1" x14ac:dyDescent="0.25">
      <c r="N2593" s="24">
        <v>2567</v>
      </c>
      <c r="O2593" s="31" t="e">
        <v>#N/A</v>
      </c>
      <c r="P2593" s="32" t="e">
        <v>#N/A</v>
      </c>
      <c r="R2593" s="28">
        <v>2567</v>
      </c>
      <c r="S2593" s="31">
        <v>5.9211265997489306</v>
      </c>
      <c r="T2593" s="31">
        <v>0.36793702840805054</v>
      </c>
      <c r="U2593" s="27">
        <v>5</v>
      </c>
    </row>
    <row r="2594" spans="14:21" ht="15" customHeight="1" x14ac:dyDescent="0.25">
      <c r="N2594" s="24">
        <v>2568</v>
      </c>
      <c r="O2594" s="31" t="e">
        <v>#N/A</v>
      </c>
      <c r="P2594" s="32" t="e">
        <v>#N/A</v>
      </c>
      <c r="R2594" s="28">
        <v>2568</v>
      </c>
      <c r="S2594" s="31">
        <v>5.9211265997489297</v>
      </c>
      <c r="T2594" s="31">
        <v>0.3678448498249054</v>
      </c>
      <c r="U2594" s="27">
        <v>5</v>
      </c>
    </row>
    <row r="2595" spans="14:21" ht="15" customHeight="1" x14ac:dyDescent="0.25">
      <c r="N2595" s="24">
        <v>2569</v>
      </c>
      <c r="O2595" s="31" t="e">
        <v>#N/A</v>
      </c>
      <c r="P2595" s="32" t="e">
        <v>#N/A</v>
      </c>
      <c r="R2595" s="28">
        <v>2569</v>
      </c>
      <c r="S2595" s="31">
        <v>5.9211269898791539</v>
      </c>
      <c r="T2595" s="31">
        <v>0.36775270104408264</v>
      </c>
      <c r="U2595" s="27">
        <v>5</v>
      </c>
    </row>
    <row r="2596" spans="14:21" ht="15" customHeight="1" x14ac:dyDescent="0.25">
      <c r="N2596" s="24">
        <v>2570</v>
      </c>
      <c r="O2596" s="31" t="e">
        <v>#N/A</v>
      </c>
      <c r="P2596" s="32" t="e">
        <v>#N/A</v>
      </c>
      <c r="R2596" s="28">
        <v>2570</v>
      </c>
      <c r="S2596" s="31">
        <v>5.9211269899350514</v>
      </c>
      <c r="T2596" s="31">
        <v>0.36766058206558228</v>
      </c>
      <c r="U2596" s="27">
        <v>5</v>
      </c>
    </row>
    <row r="2597" spans="14:21" ht="15" customHeight="1" x14ac:dyDescent="0.25">
      <c r="N2597" s="24">
        <v>2571</v>
      </c>
      <c r="O2597" s="31" t="e">
        <v>#N/A</v>
      </c>
      <c r="P2597" s="32" t="e">
        <v>#N/A</v>
      </c>
      <c r="R2597" s="28">
        <v>2571</v>
      </c>
      <c r="S2597" s="31">
        <v>5.9211270003396779</v>
      </c>
      <c r="T2597" s="31">
        <v>0.36756846308708191</v>
      </c>
      <c r="U2597" s="27">
        <v>5</v>
      </c>
    </row>
    <row r="2598" spans="14:21" ht="15" customHeight="1" x14ac:dyDescent="0.25">
      <c r="N2598" s="24">
        <v>2572</v>
      </c>
      <c r="O2598" s="31" t="e">
        <v>#N/A</v>
      </c>
      <c r="P2598" s="32" t="e">
        <v>#N/A</v>
      </c>
      <c r="R2598" s="28">
        <v>2572</v>
      </c>
      <c r="S2598" s="31">
        <v>5.9211271552235072</v>
      </c>
      <c r="T2598" s="31">
        <v>0.36747637391090393</v>
      </c>
      <c r="U2598" s="27">
        <v>5</v>
      </c>
    </row>
    <row r="2599" spans="14:21" ht="15" customHeight="1" x14ac:dyDescent="0.25">
      <c r="N2599" s="24">
        <v>2573</v>
      </c>
      <c r="O2599" s="31" t="e">
        <v>#N/A</v>
      </c>
      <c r="P2599" s="32" t="e">
        <v>#N/A</v>
      </c>
      <c r="R2599" s="28">
        <v>2573</v>
      </c>
      <c r="S2599" s="31">
        <v>5.9211271552253466</v>
      </c>
      <c r="T2599" s="31">
        <v>0.36738431453704834</v>
      </c>
      <c r="U2599" s="27">
        <v>5</v>
      </c>
    </row>
    <row r="2600" spans="14:21" ht="15" customHeight="1" x14ac:dyDescent="0.25">
      <c r="N2600" s="24">
        <v>2574</v>
      </c>
      <c r="O2600" s="31" t="e">
        <v>#N/A</v>
      </c>
      <c r="P2600" s="32" t="e">
        <v>#N/A</v>
      </c>
      <c r="R2600" s="28">
        <v>2574</v>
      </c>
      <c r="S2600" s="31">
        <v>5.9211271968421597</v>
      </c>
      <c r="T2600" s="31">
        <v>0.36729228496551514</v>
      </c>
      <c r="U2600" s="27">
        <v>5</v>
      </c>
    </row>
    <row r="2601" spans="14:21" ht="15" customHeight="1" x14ac:dyDescent="0.25">
      <c r="N2601" s="24">
        <v>2575</v>
      </c>
      <c r="O2601" s="31" t="e">
        <v>#N/A</v>
      </c>
      <c r="P2601" s="32" t="e">
        <v>#N/A</v>
      </c>
      <c r="R2601" s="28">
        <v>2575</v>
      </c>
      <c r="S2601" s="31">
        <v>5.9211273298576428</v>
      </c>
      <c r="T2601" s="31">
        <v>0.36720028519630432</v>
      </c>
      <c r="U2601" s="27">
        <v>5</v>
      </c>
    </row>
    <row r="2602" spans="14:21" ht="15" customHeight="1" x14ac:dyDescent="0.25">
      <c r="N2602" s="24">
        <v>2576</v>
      </c>
      <c r="O2602" s="31" t="e">
        <v>#N/A</v>
      </c>
      <c r="P2602" s="32" t="e">
        <v>#N/A</v>
      </c>
      <c r="R2602" s="28">
        <v>2576</v>
      </c>
      <c r="S2602" s="31">
        <v>5.9211273298781473</v>
      </c>
      <c r="T2602" s="31">
        <v>0.36710828542709351</v>
      </c>
      <c r="U2602" s="27">
        <v>5</v>
      </c>
    </row>
    <row r="2603" spans="14:21" ht="15" customHeight="1" x14ac:dyDescent="0.25">
      <c r="N2603" s="24">
        <v>2577</v>
      </c>
      <c r="O2603" s="31" t="e">
        <v>#N/A</v>
      </c>
      <c r="P2603" s="32" t="e">
        <v>#N/A</v>
      </c>
      <c r="R2603" s="28">
        <v>2577</v>
      </c>
      <c r="S2603" s="31">
        <v>5.9211274264715401</v>
      </c>
      <c r="T2603" s="31">
        <v>0.36701631546020508</v>
      </c>
      <c r="U2603" s="27">
        <v>5</v>
      </c>
    </row>
    <row r="2604" spans="14:21" ht="15" customHeight="1" x14ac:dyDescent="0.25">
      <c r="N2604" s="24">
        <v>2578</v>
      </c>
      <c r="O2604" s="31" t="e">
        <v>#N/A</v>
      </c>
      <c r="P2604" s="32" t="e">
        <v>#N/A</v>
      </c>
      <c r="R2604" s="28">
        <v>2578</v>
      </c>
      <c r="S2604" s="31">
        <v>5.92112742647278</v>
      </c>
      <c r="T2604" s="31">
        <v>0.36692437529563904</v>
      </c>
      <c r="U2604" s="27">
        <v>5</v>
      </c>
    </row>
    <row r="2605" spans="14:21" ht="15" customHeight="1" x14ac:dyDescent="0.25">
      <c r="N2605" s="24">
        <v>2579</v>
      </c>
      <c r="O2605" s="31" t="e">
        <v>#N/A</v>
      </c>
      <c r="P2605" s="32" t="e">
        <v>#N/A</v>
      </c>
      <c r="R2605" s="28">
        <v>2579</v>
      </c>
      <c r="S2605" s="31">
        <v>5.9211274264727782</v>
      </c>
      <c r="T2605" s="31">
        <v>0.366832435131073</v>
      </c>
      <c r="U2605" s="27">
        <v>5</v>
      </c>
    </row>
    <row r="2606" spans="14:21" ht="15" customHeight="1" x14ac:dyDescent="0.25">
      <c r="N2606" s="24">
        <v>2580</v>
      </c>
      <c r="O2606" s="31" t="e">
        <v>#N/A</v>
      </c>
      <c r="P2606" s="32" t="e">
        <v>#N/A</v>
      </c>
      <c r="R2606" s="28">
        <v>2580</v>
      </c>
      <c r="S2606" s="31">
        <v>5.9211274264727791</v>
      </c>
      <c r="T2606" s="31">
        <v>0.36674055457115173</v>
      </c>
      <c r="U2606" s="27">
        <v>5</v>
      </c>
    </row>
    <row r="2607" spans="14:21" ht="15" customHeight="1" x14ac:dyDescent="0.25">
      <c r="N2607" s="24">
        <v>2581</v>
      </c>
      <c r="O2607" s="31" t="e">
        <v>#N/A</v>
      </c>
      <c r="P2607" s="32" t="e">
        <v>#N/A</v>
      </c>
      <c r="R2607" s="28">
        <v>2581</v>
      </c>
      <c r="S2607" s="31">
        <v>5.9211285870657875</v>
      </c>
      <c r="T2607" s="31">
        <v>0.36664867401123047</v>
      </c>
      <c r="U2607" s="27">
        <v>5</v>
      </c>
    </row>
    <row r="2608" spans="14:21" ht="15" customHeight="1" x14ac:dyDescent="0.25">
      <c r="N2608" s="24">
        <v>2582</v>
      </c>
      <c r="O2608" s="31" t="e">
        <v>#N/A</v>
      </c>
      <c r="P2608" s="32" t="e">
        <v>#N/A</v>
      </c>
      <c r="R2608" s="28">
        <v>2582</v>
      </c>
      <c r="S2608" s="31">
        <v>5.9211293247275618</v>
      </c>
      <c r="T2608" s="31">
        <v>0.36655682325363159</v>
      </c>
      <c r="U2608" s="27">
        <v>5</v>
      </c>
    </row>
    <row r="2609" spans="14:21" ht="15" customHeight="1" x14ac:dyDescent="0.25">
      <c r="N2609" s="24">
        <v>2583</v>
      </c>
      <c r="O2609" s="31" t="e">
        <v>#N/A</v>
      </c>
      <c r="P2609" s="32" t="e">
        <v>#N/A</v>
      </c>
      <c r="R2609" s="28">
        <v>2583</v>
      </c>
      <c r="S2609" s="31">
        <v>5.9211293585265343</v>
      </c>
      <c r="T2609" s="31">
        <v>0.3664650022983551</v>
      </c>
      <c r="U2609" s="27">
        <v>5</v>
      </c>
    </row>
    <row r="2610" spans="14:21" ht="15" customHeight="1" x14ac:dyDescent="0.25">
      <c r="N2610" s="24">
        <v>2584</v>
      </c>
      <c r="O2610" s="31" t="e">
        <v>#N/A</v>
      </c>
      <c r="P2610" s="32" t="e">
        <v>#N/A</v>
      </c>
      <c r="R2610" s="28">
        <v>2584</v>
      </c>
      <c r="S2610" s="31">
        <v>5.9211293651158732</v>
      </c>
      <c r="T2610" s="31">
        <v>0.36637318134307861</v>
      </c>
      <c r="U2610" s="27">
        <v>5</v>
      </c>
    </row>
    <row r="2611" spans="14:21" ht="15" customHeight="1" x14ac:dyDescent="0.25">
      <c r="N2611" s="24">
        <v>2585</v>
      </c>
      <c r="O2611" s="31" t="e">
        <v>#N/A</v>
      </c>
      <c r="P2611" s="32" t="e">
        <v>#N/A</v>
      </c>
      <c r="R2611" s="28">
        <v>2585</v>
      </c>
      <c r="S2611" s="31">
        <v>5.9211293865759842</v>
      </c>
      <c r="T2611" s="31">
        <v>0.36628139019012451</v>
      </c>
      <c r="U2611" s="27">
        <v>5</v>
      </c>
    </row>
    <row r="2612" spans="14:21" ht="15" customHeight="1" x14ac:dyDescent="0.25">
      <c r="N2612" s="24">
        <v>2586</v>
      </c>
      <c r="O2612" s="31" t="e">
        <v>#N/A</v>
      </c>
      <c r="P2612" s="32" t="e">
        <v>#N/A</v>
      </c>
      <c r="R2612" s="28">
        <v>2586</v>
      </c>
      <c r="S2612" s="31">
        <v>5.9211294314818161</v>
      </c>
      <c r="T2612" s="31">
        <v>0.3661896288394928</v>
      </c>
      <c r="U2612" s="27">
        <v>5</v>
      </c>
    </row>
    <row r="2613" spans="14:21" ht="15" customHeight="1" x14ac:dyDescent="0.25">
      <c r="N2613" s="24">
        <v>2587</v>
      </c>
      <c r="O2613" s="31" t="e">
        <v>#N/A</v>
      </c>
      <c r="P2613" s="32" t="e">
        <v>#N/A</v>
      </c>
      <c r="R2613" s="28">
        <v>2587</v>
      </c>
      <c r="S2613" s="31">
        <v>5.9211294314818161</v>
      </c>
      <c r="T2613" s="31">
        <v>0.36609789729118347</v>
      </c>
      <c r="U2613" s="27">
        <v>5</v>
      </c>
    </row>
    <row r="2614" spans="14:21" ht="15" customHeight="1" x14ac:dyDescent="0.25">
      <c r="N2614" s="24">
        <v>2588</v>
      </c>
      <c r="O2614" s="31" t="e">
        <v>#N/A</v>
      </c>
      <c r="P2614" s="32" t="e">
        <v>#N/A</v>
      </c>
      <c r="R2614" s="28">
        <v>2588</v>
      </c>
      <c r="S2614" s="31">
        <v>5.9211294314818241</v>
      </c>
      <c r="T2614" s="31">
        <v>0.36600619554519653</v>
      </c>
      <c r="U2614" s="27">
        <v>5</v>
      </c>
    </row>
    <row r="2615" spans="14:21" ht="15" customHeight="1" x14ac:dyDescent="0.25">
      <c r="N2615" s="24">
        <v>2589</v>
      </c>
      <c r="O2615" s="31" t="e">
        <v>#N/A</v>
      </c>
      <c r="P2615" s="32" t="e">
        <v>#N/A</v>
      </c>
      <c r="R2615" s="28">
        <v>2589</v>
      </c>
      <c r="S2615" s="31">
        <v>5.921129476542502</v>
      </c>
      <c r="T2615" s="31">
        <v>0.36591449379920959</v>
      </c>
      <c r="U2615" s="27">
        <v>5</v>
      </c>
    </row>
    <row r="2616" spans="14:21" ht="15" customHeight="1" x14ac:dyDescent="0.25">
      <c r="N2616" s="24">
        <v>2590</v>
      </c>
      <c r="O2616" s="31" t="e">
        <v>#N/A</v>
      </c>
      <c r="P2616" s="32" t="e">
        <v>#N/A</v>
      </c>
      <c r="R2616" s="28">
        <v>2590</v>
      </c>
      <c r="S2616" s="31">
        <v>5.921129476542502</v>
      </c>
      <c r="T2616" s="31">
        <v>0.36582282185554504</v>
      </c>
      <c r="U2616" s="27">
        <v>5</v>
      </c>
    </row>
    <row r="2617" spans="14:21" ht="15" customHeight="1" x14ac:dyDescent="0.25">
      <c r="N2617" s="24">
        <v>2591</v>
      </c>
      <c r="O2617" s="31" t="e">
        <v>#N/A</v>
      </c>
      <c r="P2617" s="32" t="e">
        <v>#N/A</v>
      </c>
      <c r="R2617" s="28">
        <v>2591</v>
      </c>
      <c r="S2617" s="31">
        <v>5.9211294765425047</v>
      </c>
      <c r="T2617" s="31">
        <v>0.36573117971420288</v>
      </c>
      <c r="U2617" s="27">
        <v>5</v>
      </c>
    </row>
    <row r="2618" spans="14:21" ht="15" customHeight="1" x14ac:dyDescent="0.25">
      <c r="N2618" s="24">
        <v>2592</v>
      </c>
      <c r="O2618" s="31" t="e">
        <v>#N/A</v>
      </c>
      <c r="P2618" s="32" t="e">
        <v>#N/A</v>
      </c>
      <c r="R2618" s="28">
        <v>2592</v>
      </c>
      <c r="S2618" s="31">
        <v>5.921129477221017</v>
      </c>
      <c r="T2618" s="31">
        <v>0.36563953757286072</v>
      </c>
      <c r="U2618" s="27">
        <v>5</v>
      </c>
    </row>
    <row r="2619" spans="14:21" ht="15" customHeight="1" x14ac:dyDescent="0.25">
      <c r="N2619" s="24">
        <v>2593</v>
      </c>
      <c r="O2619" s="31" t="e">
        <v>#N/A</v>
      </c>
      <c r="P2619" s="32" t="e">
        <v>#N/A</v>
      </c>
      <c r="R2619" s="28">
        <v>2593</v>
      </c>
      <c r="S2619" s="31">
        <v>5.9211294773126912</v>
      </c>
      <c r="T2619" s="31">
        <v>0.36554795503616333</v>
      </c>
      <c r="U2619" s="27">
        <v>5</v>
      </c>
    </row>
    <row r="2620" spans="14:21" ht="15" customHeight="1" x14ac:dyDescent="0.25">
      <c r="N2620" s="24">
        <v>2594</v>
      </c>
      <c r="O2620" s="31" t="e">
        <v>#N/A</v>
      </c>
      <c r="P2620" s="32" t="e">
        <v>#N/A</v>
      </c>
      <c r="R2620" s="28">
        <v>2594</v>
      </c>
      <c r="S2620" s="31">
        <v>5.9211294773707408</v>
      </c>
      <c r="T2620" s="31">
        <v>0.36545637249946594</v>
      </c>
      <c r="U2620" s="27">
        <v>5</v>
      </c>
    </row>
    <row r="2621" spans="14:21" ht="15" customHeight="1" x14ac:dyDescent="0.25">
      <c r="N2621" s="24">
        <v>2595</v>
      </c>
      <c r="O2621" s="31" t="e">
        <v>#N/A</v>
      </c>
      <c r="P2621" s="32" t="e">
        <v>#N/A</v>
      </c>
      <c r="R2621" s="28">
        <v>2595</v>
      </c>
      <c r="S2621" s="31">
        <v>5.921129477422638</v>
      </c>
      <c r="T2621" s="31">
        <v>0.36536481976509094</v>
      </c>
      <c r="U2621" s="27">
        <v>5</v>
      </c>
    </row>
    <row r="2622" spans="14:21" ht="15" customHeight="1" x14ac:dyDescent="0.25">
      <c r="N2622" s="24">
        <v>2596</v>
      </c>
      <c r="O2622" s="31" t="e">
        <v>#N/A</v>
      </c>
      <c r="P2622" s="32" t="e">
        <v>#N/A</v>
      </c>
      <c r="R2622" s="28">
        <v>2596</v>
      </c>
      <c r="S2622" s="31">
        <v>5.9211294774237979</v>
      </c>
      <c r="T2622" s="31">
        <v>0.36527329683303833</v>
      </c>
      <c r="U2622" s="27">
        <v>5</v>
      </c>
    </row>
    <row r="2623" spans="14:21" ht="15" customHeight="1" x14ac:dyDescent="0.25">
      <c r="N2623" s="24">
        <v>2597</v>
      </c>
      <c r="O2623" s="31" t="e">
        <v>#N/A</v>
      </c>
      <c r="P2623" s="32" t="e">
        <v>#N/A</v>
      </c>
      <c r="R2623" s="28">
        <v>2597</v>
      </c>
      <c r="S2623" s="31">
        <v>5.9211294800256606</v>
      </c>
      <c r="T2623" s="31">
        <v>0.36518177390098572</v>
      </c>
      <c r="U2623" s="27">
        <v>5</v>
      </c>
    </row>
    <row r="2624" spans="14:21" ht="15" customHeight="1" x14ac:dyDescent="0.25">
      <c r="N2624" s="24">
        <v>2598</v>
      </c>
      <c r="O2624" s="31" t="e">
        <v>#N/A</v>
      </c>
      <c r="P2624" s="32" t="e">
        <v>#N/A</v>
      </c>
      <c r="R2624" s="28">
        <v>2598</v>
      </c>
      <c r="S2624" s="31">
        <v>5.9211833534953726</v>
      </c>
      <c r="T2624" s="31">
        <v>0.36509028077125549</v>
      </c>
      <c r="U2624" s="27">
        <v>5</v>
      </c>
    </row>
    <row r="2625" spans="14:21" ht="15" customHeight="1" x14ac:dyDescent="0.25">
      <c r="N2625" s="24">
        <v>2599</v>
      </c>
      <c r="O2625" s="31" t="e">
        <v>#N/A</v>
      </c>
      <c r="P2625" s="32" t="e">
        <v>#N/A</v>
      </c>
      <c r="R2625" s="28">
        <v>2599</v>
      </c>
      <c r="S2625" s="31">
        <v>5.921183357673983</v>
      </c>
      <c r="T2625" s="31">
        <v>0.36499881744384766</v>
      </c>
      <c r="U2625" s="27">
        <v>5</v>
      </c>
    </row>
    <row r="2626" spans="14:21" ht="15" customHeight="1" x14ac:dyDescent="0.25">
      <c r="N2626" s="24">
        <v>2600</v>
      </c>
      <c r="O2626" s="31" t="e">
        <v>#N/A</v>
      </c>
      <c r="P2626" s="32" t="e">
        <v>#N/A</v>
      </c>
      <c r="R2626" s="28">
        <v>2600</v>
      </c>
      <c r="S2626" s="31">
        <v>5.921183357673983</v>
      </c>
      <c r="T2626" s="31">
        <v>0.36490738391876221</v>
      </c>
      <c r="U2626" s="27">
        <v>5</v>
      </c>
    </row>
    <row r="2627" spans="14:21" ht="15" customHeight="1" x14ac:dyDescent="0.25">
      <c r="N2627" s="24">
        <v>2601</v>
      </c>
      <c r="O2627" s="31" t="e">
        <v>#N/A</v>
      </c>
      <c r="P2627" s="32" t="e">
        <v>#N/A</v>
      </c>
      <c r="R2627" s="28">
        <v>2601</v>
      </c>
      <c r="S2627" s="31">
        <v>5.9211833576739883</v>
      </c>
      <c r="T2627" s="31">
        <v>0.36481598019599915</v>
      </c>
      <c r="U2627" s="27">
        <v>5</v>
      </c>
    </row>
    <row r="2628" spans="14:21" ht="15" customHeight="1" x14ac:dyDescent="0.25">
      <c r="N2628" s="24">
        <v>2602</v>
      </c>
      <c r="O2628" s="31" t="e">
        <v>#N/A</v>
      </c>
      <c r="P2628" s="32" t="e">
        <v>#N/A</v>
      </c>
      <c r="R2628" s="28">
        <v>2602</v>
      </c>
      <c r="S2628" s="31">
        <v>5.9211833576747681</v>
      </c>
      <c r="T2628" s="31">
        <v>0.36472457647323608</v>
      </c>
      <c r="U2628" s="27">
        <v>5</v>
      </c>
    </row>
    <row r="2629" spans="14:21" ht="15" customHeight="1" x14ac:dyDescent="0.25">
      <c r="N2629" s="24">
        <v>2603</v>
      </c>
      <c r="O2629" s="31" t="e">
        <v>#N/A</v>
      </c>
      <c r="P2629" s="32" t="e">
        <v>#N/A</v>
      </c>
      <c r="R2629" s="28">
        <v>2603</v>
      </c>
      <c r="S2629" s="31">
        <v>5.9211833576747699</v>
      </c>
      <c r="T2629" s="31">
        <v>0.36463320255279541</v>
      </c>
      <c r="U2629" s="27">
        <v>5</v>
      </c>
    </row>
    <row r="2630" spans="14:21" ht="15" customHeight="1" x14ac:dyDescent="0.25">
      <c r="N2630" s="24">
        <v>2604</v>
      </c>
      <c r="O2630" s="31" t="e">
        <v>#N/A</v>
      </c>
      <c r="P2630" s="32" t="e">
        <v>#N/A</v>
      </c>
      <c r="R2630" s="28">
        <v>2604</v>
      </c>
      <c r="S2630" s="31">
        <v>5.9211833581050994</v>
      </c>
      <c r="T2630" s="31">
        <v>0.36454185843467712</v>
      </c>
      <c r="U2630" s="27">
        <v>5</v>
      </c>
    </row>
    <row r="2631" spans="14:21" ht="15" customHeight="1" x14ac:dyDescent="0.25">
      <c r="N2631" s="24">
        <v>2605</v>
      </c>
      <c r="O2631" s="31" t="e">
        <v>#N/A</v>
      </c>
      <c r="P2631" s="32" t="e">
        <v>#N/A</v>
      </c>
      <c r="R2631" s="28">
        <v>2605</v>
      </c>
      <c r="S2631" s="31">
        <v>5.9211838244174544</v>
      </c>
      <c r="T2631" s="31">
        <v>0.36445054411888123</v>
      </c>
      <c r="U2631" s="27">
        <v>5</v>
      </c>
    </row>
    <row r="2632" spans="14:21" ht="15" customHeight="1" x14ac:dyDescent="0.25">
      <c r="N2632" s="24">
        <v>2606</v>
      </c>
      <c r="O2632" s="31" t="e">
        <v>#N/A</v>
      </c>
      <c r="P2632" s="32" t="e">
        <v>#N/A</v>
      </c>
      <c r="R2632" s="28">
        <v>2606</v>
      </c>
      <c r="S2632" s="31">
        <v>5.9212179752166936</v>
      </c>
      <c r="T2632" s="31">
        <v>0.36435922980308533</v>
      </c>
      <c r="U2632" s="27">
        <v>5</v>
      </c>
    </row>
    <row r="2633" spans="14:21" ht="15" customHeight="1" x14ac:dyDescent="0.25">
      <c r="N2633" s="24">
        <v>2607</v>
      </c>
      <c r="O2633" s="31" t="e">
        <v>#N/A</v>
      </c>
      <c r="P2633" s="32" t="e">
        <v>#N/A</v>
      </c>
      <c r="R2633" s="28">
        <v>2607</v>
      </c>
      <c r="S2633" s="31">
        <v>5.9212180361947055</v>
      </c>
      <c r="T2633" s="31">
        <v>0.36426794528961182</v>
      </c>
      <c r="U2633" s="27">
        <v>5</v>
      </c>
    </row>
    <row r="2634" spans="14:21" ht="15" customHeight="1" x14ac:dyDescent="0.25">
      <c r="N2634" s="24">
        <v>2608</v>
      </c>
      <c r="O2634" s="31" t="e">
        <v>#N/A</v>
      </c>
      <c r="P2634" s="32" t="e">
        <v>#N/A</v>
      </c>
      <c r="R2634" s="28">
        <v>2608</v>
      </c>
      <c r="S2634" s="31">
        <v>5.9212180388541258</v>
      </c>
      <c r="T2634" s="31">
        <v>0.36417669057846069</v>
      </c>
      <c r="U2634" s="27">
        <v>5</v>
      </c>
    </row>
    <row r="2635" spans="14:21" ht="15" customHeight="1" x14ac:dyDescent="0.25">
      <c r="N2635" s="24">
        <v>2609</v>
      </c>
      <c r="O2635" s="31" t="e">
        <v>#N/A</v>
      </c>
      <c r="P2635" s="32" t="e">
        <v>#N/A</v>
      </c>
      <c r="R2635" s="28">
        <v>2609</v>
      </c>
      <c r="S2635" s="31">
        <v>5.9212180391275764</v>
      </c>
      <c r="T2635" s="31">
        <v>0.36408546566963196</v>
      </c>
      <c r="U2635" s="27">
        <v>5</v>
      </c>
    </row>
    <row r="2636" spans="14:21" ht="15" customHeight="1" x14ac:dyDescent="0.25">
      <c r="N2636" s="24">
        <v>2610</v>
      </c>
      <c r="O2636" s="31" t="e">
        <v>#N/A</v>
      </c>
      <c r="P2636" s="32" t="e">
        <v>#N/A</v>
      </c>
      <c r="R2636" s="28">
        <v>2610</v>
      </c>
      <c r="S2636" s="31">
        <v>5.9212180395561216</v>
      </c>
      <c r="T2636" s="31">
        <v>0.36399424076080322</v>
      </c>
      <c r="U2636" s="27">
        <v>5</v>
      </c>
    </row>
    <row r="2637" spans="14:21" ht="15" customHeight="1" x14ac:dyDescent="0.25">
      <c r="N2637" s="24">
        <v>2611</v>
      </c>
      <c r="O2637" s="31" t="e">
        <v>#N/A</v>
      </c>
      <c r="P2637" s="32" t="e">
        <v>#N/A</v>
      </c>
      <c r="R2637" s="28">
        <v>2611</v>
      </c>
      <c r="S2637" s="31">
        <v>5.9212181556478756</v>
      </c>
      <c r="T2637" s="31">
        <v>0.36390304565429688</v>
      </c>
      <c r="U2637" s="27">
        <v>5</v>
      </c>
    </row>
    <row r="2638" spans="14:21" ht="15" customHeight="1" x14ac:dyDescent="0.25">
      <c r="N2638" s="24">
        <v>2612</v>
      </c>
      <c r="O2638" s="31" t="e">
        <v>#N/A</v>
      </c>
      <c r="P2638" s="32" t="e">
        <v>#N/A</v>
      </c>
      <c r="R2638" s="28">
        <v>2612</v>
      </c>
      <c r="S2638" s="31">
        <v>5.9212181556478765</v>
      </c>
      <c r="T2638" s="31">
        <v>0.36381188035011292</v>
      </c>
      <c r="U2638" s="27">
        <v>5</v>
      </c>
    </row>
    <row r="2639" spans="14:21" ht="15" customHeight="1" x14ac:dyDescent="0.25">
      <c r="N2639" s="24">
        <v>2613</v>
      </c>
      <c r="O2639" s="31" t="e">
        <v>#N/A</v>
      </c>
      <c r="P2639" s="32" t="e">
        <v>#N/A</v>
      </c>
      <c r="R2639" s="28">
        <v>2613</v>
      </c>
      <c r="S2639" s="31">
        <v>5.9212181556478845</v>
      </c>
      <c r="T2639" s="31">
        <v>0.36372074484825134</v>
      </c>
      <c r="U2639" s="27">
        <v>5</v>
      </c>
    </row>
    <row r="2640" spans="14:21" ht="15" customHeight="1" x14ac:dyDescent="0.25">
      <c r="N2640" s="24">
        <v>2614</v>
      </c>
      <c r="O2640" s="31" t="e">
        <v>#N/A</v>
      </c>
      <c r="P2640" s="32" t="e">
        <v>#N/A</v>
      </c>
      <c r="R2640" s="28">
        <v>2614</v>
      </c>
      <c r="S2640" s="31">
        <v>5.9212181560758834</v>
      </c>
      <c r="T2640" s="31">
        <v>0.36362963914871216</v>
      </c>
      <c r="U2640" s="27">
        <v>5</v>
      </c>
    </row>
    <row r="2641" spans="14:21" ht="15" customHeight="1" x14ac:dyDescent="0.25">
      <c r="N2641" s="24">
        <v>2615</v>
      </c>
      <c r="O2641" s="31" t="e">
        <v>#N/A</v>
      </c>
      <c r="P2641" s="32" t="e">
        <v>#N/A</v>
      </c>
      <c r="R2641" s="28">
        <v>2615</v>
      </c>
      <c r="S2641" s="31">
        <v>5.9212182299305489</v>
      </c>
      <c r="T2641" s="31">
        <v>0.36353853344917297</v>
      </c>
      <c r="U2641" s="27">
        <v>5</v>
      </c>
    </row>
    <row r="2642" spans="14:21" ht="15" customHeight="1" x14ac:dyDescent="0.25">
      <c r="N2642" s="24">
        <v>2616</v>
      </c>
      <c r="O2642" s="31" t="e">
        <v>#N/A</v>
      </c>
      <c r="P2642" s="32" t="e">
        <v>#N/A</v>
      </c>
      <c r="R2642" s="28">
        <v>2616</v>
      </c>
      <c r="S2642" s="31">
        <v>5.9212182302027427</v>
      </c>
      <c r="T2642" s="31">
        <v>0.36344745755195618</v>
      </c>
      <c r="U2642" s="27">
        <v>5</v>
      </c>
    </row>
    <row r="2643" spans="14:21" ht="15" customHeight="1" x14ac:dyDescent="0.25">
      <c r="N2643" s="24">
        <v>2617</v>
      </c>
      <c r="O2643" s="31" t="e">
        <v>#N/A</v>
      </c>
      <c r="P2643" s="32" t="e">
        <v>#N/A</v>
      </c>
      <c r="R2643" s="28">
        <v>2617</v>
      </c>
      <c r="S2643" s="31">
        <v>5.9212182772356954</v>
      </c>
      <c r="T2643" s="31">
        <v>0.36335641145706177</v>
      </c>
      <c r="U2643" s="27">
        <v>5</v>
      </c>
    </row>
    <row r="2644" spans="14:21" ht="15" customHeight="1" x14ac:dyDescent="0.25">
      <c r="N2644" s="24">
        <v>2618</v>
      </c>
      <c r="O2644" s="31" t="e">
        <v>#N/A</v>
      </c>
      <c r="P2644" s="32" t="e">
        <v>#N/A</v>
      </c>
      <c r="R2644" s="28">
        <v>2618</v>
      </c>
      <c r="S2644" s="31">
        <v>5.9212182772707287</v>
      </c>
      <c r="T2644" s="31">
        <v>0.36326539516448975</v>
      </c>
      <c r="U2644" s="27">
        <v>5</v>
      </c>
    </row>
    <row r="2645" spans="14:21" ht="15" customHeight="1" x14ac:dyDescent="0.25">
      <c r="N2645" s="24">
        <v>2619</v>
      </c>
      <c r="O2645" s="31" t="e">
        <v>#N/A</v>
      </c>
      <c r="P2645" s="32" t="e">
        <v>#N/A</v>
      </c>
      <c r="R2645" s="28">
        <v>2619</v>
      </c>
      <c r="S2645" s="31">
        <v>5.9212182772707314</v>
      </c>
      <c r="T2645" s="31">
        <v>0.36317437887191772</v>
      </c>
      <c r="U2645" s="27">
        <v>5</v>
      </c>
    </row>
    <row r="2646" spans="14:21" ht="15" customHeight="1" x14ac:dyDescent="0.25">
      <c r="N2646" s="24">
        <v>2620</v>
      </c>
      <c r="O2646" s="31" t="e">
        <v>#N/A</v>
      </c>
      <c r="P2646" s="32" t="e">
        <v>#N/A</v>
      </c>
      <c r="R2646" s="28">
        <v>2620</v>
      </c>
      <c r="S2646" s="31">
        <v>5.9212376647692704</v>
      </c>
      <c r="T2646" s="31">
        <v>0.36308339238166809</v>
      </c>
      <c r="U2646" s="27">
        <v>5</v>
      </c>
    </row>
    <row r="2647" spans="14:21" ht="15" customHeight="1" x14ac:dyDescent="0.25">
      <c r="N2647" s="24">
        <v>2621</v>
      </c>
      <c r="O2647" s="31" t="e">
        <v>#N/A</v>
      </c>
      <c r="P2647" s="32" t="e">
        <v>#N/A</v>
      </c>
      <c r="R2647" s="28">
        <v>2621</v>
      </c>
      <c r="S2647" s="31">
        <v>5.9212376647692704</v>
      </c>
      <c r="T2647" s="31">
        <v>0.36299243569374084</v>
      </c>
      <c r="U2647" s="27">
        <v>5</v>
      </c>
    </row>
    <row r="2648" spans="14:21" ht="15" customHeight="1" x14ac:dyDescent="0.25">
      <c r="N2648" s="24">
        <v>2622</v>
      </c>
      <c r="O2648" s="31" t="e">
        <v>#N/A</v>
      </c>
      <c r="P2648" s="32" t="e">
        <v>#N/A</v>
      </c>
      <c r="R2648" s="28">
        <v>2622</v>
      </c>
      <c r="S2648" s="31">
        <v>5.9212376930213058</v>
      </c>
      <c r="T2648" s="31">
        <v>0.36290150880813599</v>
      </c>
      <c r="U2648" s="27">
        <v>5</v>
      </c>
    </row>
    <row r="2649" spans="14:21" ht="15" customHeight="1" x14ac:dyDescent="0.25">
      <c r="N2649" s="24">
        <v>2623</v>
      </c>
      <c r="O2649" s="31" t="e">
        <v>#N/A</v>
      </c>
      <c r="P2649" s="32" t="e">
        <v>#N/A</v>
      </c>
      <c r="R2649" s="28">
        <v>2623</v>
      </c>
      <c r="S2649" s="31">
        <v>5.9212376930213049</v>
      </c>
      <c r="T2649" s="31">
        <v>0.36281058192253113</v>
      </c>
      <c r="U2649" s="27">
        <v>5</v>
      </c>
    </row>
    <row r="2650" spans="14:21" ht="15" customHeight="1" x14ac:dyDescent="0.25">
      <c r="N2650" s="24">
        <v>2624</v>
      </c>
      <c r="O2650" s="31" t="e">
        <v>#N/A</v>
      </c>
      <c r="P2650" s="32" t="e">
        <v>#N/A</v>
      </c>
      <c r="R2650" s="28">
        <v>2624</v>
      </c>
      <c r="S2650" s="31">
        <v>5.9212376931942003</v>
      </c>
      <c r="T2650" s="31">
        <v>0.36271968483924866</v>
      </c>
      <c r="U2650" s="27">
        <v>5</v>
      </c>
    </row>
    <row r="2651" spans="14:21" ht="15" customHeight="1" x14ac:dyDescent="0.25">
      <c r="N2651" s="24">
        <v>2625</v>
      </c>
      <c r="O2651" s="31" t="e">
        <v>#N/A</v>
      </c>
      <c r="P2651" s="32" t="e">
        <v>#N/A</v>
      </c>
      <c r="R2651" s="28">
        <v>2625</v>
      </c>
      <c r="S2651" s="31">
        <v>5.9212377112084953</v>
      </c>
      <c r="T2651" s="31">
        <v>0.36262881755828857</v>
      </c>
      <c r="U2651" s="27">
        <v>5</v>
      </c>
    </row>
    <row r="2652" spans="14:21" ht="15" customHeight="1" x14ac:dyDescent="0.25">
      <c r="N2652" s="24">
        <v>2626</v>
      </c>
      <c r="O2652" s="31" t="e">
        <v>#N/A</v>
      </c>
      <c r="P2652" s="32" t="e">
        <v>#N/A</v>
      </c>
      <c r="R2652" s="28">
        <v>2626</v>
      </c>
      <c r="S2652" s="31">
        <v>5.921237711341611</v>
      </c>
      <c r="T2652" s="31">
        <v>0.36253798007965088</v>
      </c>
      <c r="U2652" s="27">
        <v>5</v>
      </c>
    </row>
    <row r="2653" spans="14:21" ht="15" customHeight="1" x14ac:dyDescent="0.25">
      <c r="N2653" s="24">
        <v>2627</v>
      </c>
      <c r="O2653" s="31" t="e">
        <v>#N/A</v>
      </c>
      <c r="P2653" s="32" t="e">
        <v>#N/A</v>
      </c>
      <c r="R2653" s="28">
        <v>2627</v>
      </c>
      <c r="S2653" s="31">
        <v>5.9212377113780752</v>
      </c>
      <c r="T2653" s="31">
        <v>0.36244714260101318</v>
      </c>
      <c r="U2653" s="27">
        <v>5</v>
      </c>
    </row>
    <row r="2654" spans="14:21" ht="15" customHeight="1" x14ac:dyDescent="0.25">
      <c r="N2654" s="24">
        <v>2628</v>
      </c>
      <c r="O2654" s="31" t="e">
        <v>#N/A</v>
      </c>
      <c r="P2654" s="32" t="e">
        <v>#N/A</v>
      </c>
      <c r="R2654" s="28">
        <v>2628</v>
      </c>
      <c r="S2654" s="31">
        <v>5.9212377113780796</v>
      </c>
      <c r="T2654" s="31">
        <v>0.36235633492469788</v>
      </c>
      <c r="U2654" s="27">
        <v>5</v>
      </c>
    </row>
    <row r="2655" spans="14:21" ht="15" customHeight="1" x14ac:dyDescent="0.25">
      <c r="N2655" s="24">
        <v>2629</v>
      </c>
      <c r="O2655" s="31" t="e">
        <v>#N/A</v>
      </c>
      <c r="P2655" s="32" t="e">
        <v>#N/A</v>
      </c>
      <c r="R2655" s="28">
        <v>2629</v>
      </c>
      <c r="S2655" s="31">
        <v>5.9212380070369051</v>
      </c>
      <c r="T2655" s="31">
        <v>0.36226555705070496</v>
      </c>
      <c r="U2655" s="27">
        <v>5</v>
      </c>
    </row>
    <row r="2656" spans="14:21" ht="15" customHeight="1" x14ac:dyDescent="0.25">
      <c r="N2656" s="24">
        <v>2630</v>
      </c>
      <c r="O2656" s="31" t="e">
        <v>#N/A</v>
      </c>
      <c r="P2656" s="32" t="e">
        <v>#N/A</v>
      </c>
      <c r="R2656" s="28">
        <v>2630</v>
      </c>
      <c r="S2656" s="31">
        <v>5.9212380330009573</v>
      </c>
      <c r="T2656" s="31">
        <v>0.36217480897903442</v>
      </c>
      <c r="U2656" s="27">
        <v>5</v>
      </c>
    </row>
    <row r="2657" spans="14:21" ht="15" customHeight="1" x14ac:dyDescent="0.25">
      <c r="N2657" s="24">
        <v>2631</v>
      </c>
      <c r="O2657" s="31" t="e">
        <v>#N/A</v>
      </c>
      <c r="P2657" s="32" t="e">
        <v>#N/A</v>
      </c>
      <c r="R2657" s="28">
        <v>2631</v>
      </c>
      <c r="S2657" s="31">
        <v>5.9212380330241396</v>
      </c>
      <c r="T2657" s="31">
        <v>0.36208409070968628</v>
      </c>
      <c r="U2657" s="27">
        <v>5</v>
      </c>
    </row>
    <row r="2658" spans="14:21" ht="15" customHeight="1" x14ac:dyDescent="0.25">
      <c r="N2658" s="24">
        <v>2632</v>
      </c>
      <c r="O2658" s="31" t="e">
        <v>#N/A</v>
      </c>
      <c r="P2658" s="32" t="e">
        <v>#N/A</v>
      </c>
      <c r="R2658" s="28">
        <v>2632</v>
      </c>
      <c r="S2658" s="31">
        <v>5.921238033038895</v>
      </c>
      <c r="T2658" s="31">
        <v>0.36199337244033813</v>
      </c>
      <c r="U2658" s="27">
        <v>5</v>
      </c>
    </row>
    <row r="2659" spans="14:21" ht="15" customHeight="1" x14ac:dyDescent="0.25">
      <c r="N2659" s="24">
        <v>2633</v>
      </c>
      <c r="O2659" s="31" t="e">
        <v>#N/A</v>
      </c>
      <c r="P2659" s="32" t="e">
        <v>#N/A</v>
      </c>
      <c r="R2659" s="28">
        <v>2633</v>
      </c>
      <c r="S2659" s="31">
        <v>5.9212380495867301</v>
      </c>
      <c r="T2659" s="31">
        <v>0.36190268397331238</v>
      </c>
      <c r="U2659" s="27">
        <v>5</v>
      </c>
    </row>
    <row r="2660" spans="14:21" ht="15" customHeight="1" x14ac:dyDescent="0.25">
      <c r="N2660" s="24">
        <v>2634</v>
      </c>
      <c r="O2660" s="31" t="e">
        <v>#N/A</v>
      </c>
      <c r="P2660" s="32" t="e">
        <v>#N/A</v>
      </c>
      <c r="R2660" s="28">
        <v>2634</v>
      </c>
      <c r="S2660" s="31">
        <v>5.9212387738798089</v>
      </c>
      <c r="T2660" s="31">
        <v>0.36181202530860901</v>
      </c>
      <c r="U2660" s="27">
        <v>5</v>
      </c>
    </row>
    <row r="2661" spans="14:21" ht="15" customHeight="1" x14ac:dyDescent="0.25">
      <c r="N2661" s="24">
        <v>2635</v>
      </c>
      <c r="O2661" s="31" t="e">
        <v>#N/A</v>
      </c>
      <c r="P2661" s="32" t="e">
        <v>#N/A</v>
      </c>
      <c r="R2661" s="28">
        <v>2635</v>
      </c>
      <c r="S2661" s="31">
        <v>5.9212387738798098</v>
      </c>
      <c r="T2661" s="31">
        <v>0.36172136664390564</v>
      </c>
      <c r="U2661" s="27">
        <v>4</v>
      </c>
    </row>
    <row r="2662" spans="14:21" ht="15" customHeight="1" x14ac:dyDescent="0.25">
      <c r="N2662" s="24">
        <v>2636</v>
      </c>
      <c r="O2662" s="31" t="e">
        <v>#N/A</v>
      </c>
      <c r="P2662" s="32" t="e">
        <v>#N/A</v>
      </c>
      <c r="R2662" s="28">
        <v>2636</v>
      </c>
      <c r="S2662" s="31">
        <v>5.9212390598180153</v>
      </c>
      <c r="T2662" s="31">
        <v>0.36163076758384705</v>
      </c>
      <c r="U2662" s="27">
        <v>4</v>
      </c>
    </row>
    <row r="2663" spans="14:21" ht="15" customHeight="1" x14ac:dyDescent="0.25">
      <c r="N2663" s="24">
        <v>2637</v>
      </c>
      <c r="O2663" s="31" t="e">
        <v>#N/A</v>
      </c>
      <c r="P2663" s="32" t="e">
        <v>#N/A</v>
      </c>
      <c r="R2663" s="28">
        <v>2637</v>
      </c>
      <c r="S2663" s="31">
        <v>5.9212390614968822</v>
      </c>
      <c r="T2663" s="31">
        <v>0.36154016852378845</v>
      </c>
      <c r="U2663" s="27">
        <v>4</v>
      </c>
    </row>
    <row r="2664" spans="14:21" ht="15" customHeight="1" x14ac:dyDescent="0.25">
      <c r="N2664" s="24">
        <v>2638</v>
      </c>
      <c r="O2664" s="31" t="e">
        <v>#N/A</v>
      </c>
      <c r="P2664" s="32" t="e">
        <v>#N/A</v>
      </c>
      <c r="R2664" s="28">
        <v>2638</v>
      </c>
      <c r="S2664" s="31">
        <v>5.9212390623377509</v>
      </c>
      <c r="T2664" s="31">
        <v>0.36144959926605225</v>
      </c>
      <c r="U2664" s="27">
        <v>4</v>
      </c>
    </row>
    <row r="2665" spans="14:21" ht="15" customHeight="1" x14ac:dyDescent="0.25">
      <c r="N2665" s="24">
        <v>2639</v>
      </c>
      <c r="O2665" s="31" t="e">
        <v>#N/A</v>
      </c>
      <c r="P2665" s="32" t="e">
        <v>#N/A</v>
      </c>
      <c r="R2665" s="28">
        <v>2639</v>
      </c>
      <c r="S2665" s="31">
        <v>5.9212390623377527</v>
      </c>
      <c r="T2665" s="31">
        <v>0.36135903000831604</v>
      </c>
      <c r="U2665" s="27">
        <v>4</v>
      </c>
    </row>
    <row r="2666" spans="14:21" ht="15" customHeight="1" x14ac:dyDescent="0.25">
      <c r="N2666" s="24">
        <v>2640</v>
      </c>
      <c r="O2666" s="31" t="e">
        <v>#N/A</v>
      </c>
      <c r="P2666" s="32" t="e">
        <v>#N/A</v>
      </c>
      <c r="R2666" s="28">
        <v>2640</v>
      </c>
      <c r="S2666" s="31">
        <v>5.9212392455732319</v>
      </c>
      <c r="T2666" s="31">
        <v>0.36126852035522461</v>
      </c>
      <c r="U2666" s="27">
        <v>4</v>
      </c>
    </row>
    <row r="2667" spans="14:21" ht="15" customHeight="1" x14ac:dyDescent="0.25">
      <c r="N2667" s="24">
        <v>2641</v>
      </c>
      <c r="O2667" s="31" t="e">
        <v>#N/A</v>
      </c>
      <c r="P2667" s="32" t="e">
        <v>#N/A</v>
      </c>
      <c r="R2667" s="28">
        <v>2641</v>
      </c>
      <c r="S2667" s="31">
        <v>5.9212392737717243</v>
      </c>
      <c r="T2667" s="31">
        <v>0.36117801070213318</v>
      </c>
      <c r="U2667" s="27">
        <v>4</v>
      </c>
    </row>
    <row r="2668" spans="14:21" ht="15" customHeight="1" x14ac:dyDescent="0.25">
      <c r="N2668" s="24">
        <v>2642</v>
      </c>
      <c r="O2668" s="31" t="e">
        <v>#N/A</v>
      </c>
      <c r="P2668" s="32" t="e">
        <v>#N/A</v>
      </c>
      <c r="R2668" s="28">
        <v>2642</v>
      </c>
      <c r="S2668" s="31">
        <v>5.9212392737717261</v>
      </c>
      <c r="T2668" s="31">
        <v>0.36108753085136414</v>
      </c>
      <c r="U2668" s="27">
        <v>4</v>
      </c>
    </row>
    <row r="2669" spans="14:21" ht="15" customHeight="1" x14ac:dyDescent="0.25">
      <c r="N2669" s="24">
        <v>2643</v>
      </c>
      <c r="O2669" s="31" t="e">
        <v>#N/A</v>
      </c>
      <c r="P2669" s="32" t="e">
        <v>#N/A</v>
      </c>
      <c r="R2669" s="28">
        <v>2643</v>
      </c>
      <c r="S2669" s="31">
        <v>5.9212392738813708</v>
      </c>
      <c r="T2669" s="31">
        <v>0.36099705100059509</v>
      </c>
      <c r="U2669" s="27">
        <v>4</v>
      </c>
    </row>
    <row r="2670" spans="14:21" ht="15" customHeight="1" x14ac:dyDescent="0.25">
      <c r="N2670" s="24">
        <v>2644</v>
      </c>
      <c r="O2670" s="31" t="e">
        <v>#N/A</v>
      </c>
      <c r="P2670" s="32" t="e">
        <v>#N/A</v>
      </c>
      <c r="R2670" s="28">
        <v>2644</v>
      </c>
      <c r="S2670" s="31">
        <v>5.9212393723270891</v>
      </c>
      <c r="T2670" s="31">
        <v>0.36090663075447083</v>
      </c>
      <c r="U2670" s="27">
        <v>4</v>
      </c>
    </row>
    <row r="2671" spans="14:21" ht="15" customHeight="1" x14ac:dyDescent="0.25">
      <c r="N2671" s="24">
        <v>2645</v>
      </c>
      <c r="O2671" s="31" t="e">
        <v>#N/A</v>
      </c>
      <c r="P2671" s="32" t="e">
        <v>#N/A</v>
      </c>
      <c r="R2671" s="28">
        <v>2645</v>
      </c>
      <c r="S2671" s="31">
        <v>5.9212393723270891</v>
      </c>
      <c r="T2671" s="31">
        <v>0.36081621050834656</v>
      </c>
      <c r="U2671" s="27">
        <v>4</v>
      </c>
    </row>
    <row r="2672" spans="14:21" ht="15" customHeight="1" x14ac:dyDescent="0.25">
      <c r="N2672" s="24">
        <v>2646</v>
      </c>
      <c r="O2672" s="31" t="e">
        <v>#N/A</v>
      </c>
      <c r="P2672" s="32" t="e">
        <v>#N/A</v>
      </c>
      <c r="R2672" s="28">
        <v>2646</v>
      </c>
      <c r="S2672" s="31">
        <v>5.9212393723270891</v>
      </c>
      <c r="T2672" s="31">
        <v>0.36072582006454468</v>
      </c>
      <c r="U2672" s="27">
        <v>4</v>
      </c>
    </row>
    <row r="2673" spans="14:21" ht="15" customHeight="1" x14ac:dyDescent="0.25">
      <c r="N2673" s="24">
        <v>2647</v>
      </c>
      <c r="O2673" s="31" t="e">
        <v>#N/A</v>
      </c>
      <c r="P2673" s="32" t="e">
        <v>#N/A</v>
      </c>
      <c r="R2673" s="28">
        <v>2647</v>
      </c>
      <c r="S2673" s="31">
        <v>5.92123937232709</v>
      </c>
      <c r="T2673" s="31">
        <v>0.36063545942306519</v>
      </c>
      <c r="U2673" s="27">
        <v>4</v>
      </c>
    </row>
    <row r="2674" spans="14:21" ht="15" customHeight="1" x14ac:dyDescent="0.25">
      <c r="N2674" s="24">
        <v>2648</v>
      </c>
      <c r="O2674" s="31" t="e">
        <v>#N/A</v>
      </c>
      <c r="P2674" s="32" t="e">
        <v>#N/A</v>
      </c>
      <c r="R2674" s="28">
        <v>2648</v>
      </c>
      <c r="S2674" s="31">
        <v>5.9212394020399346</v>
      </c>
      <c r="T2674" s="31">
        <v>0.36054509878158569</v>
      </c>
      <c r="U2674" s="27">
        <v>4</v>
      </c>
    </row>
    <row r="2675" spans="14:21" ht="15" customHeight="1" x14ac:dyDescent="0.25">
      <c r="N2675" s="24">
        <v>2649</v>
      </c>
      <c r="O2675" s="31" t="e">
        <v>#N/A</v>
      </c>
      <c r="P2675" s="32" t="e">
        <v>#N/A</v>
      </c>
      <c r="R2675" s="28">
        <v>2649</v>
      </c>
      <c r="S2675" s="31">
        <v>5.9212396437712211</v>
      </c>
      <c r="T2675" s="31">
        <v>0.36045476794242859</v>
      </c>
      <c r="U2675" s="27">
        <v>4</v>
      </c>
    </row>
    <row r="2676" spans="14:21" ht="15" customHeight="1" x14ac:dyDescent="0.25">
      <c r="N2676" s="24">
        <v>2650</v>
      </c>
      <c r="O2676" s="31" t="e">
        <v>#N/A</v>
      </c>
      <c r="P2676" s="32" t="e">
        <v>#N/A</v>
      </c>
      <c r="R2676" s="28">
        <v>2650</v>
      </c>
      <c r="S2676" s="31">
        <v>5.9212396448470086</v>
      </c>
      <c r="T2676" s="31">
        <v>0.36036446690559387</v>
      </c>
      <c r="U2676" s="27">
        <v>4</v>
      </c>
    </row>
    <row r="2677" spans="14:21" ht="15" customHeight="1" x14ac:dyDescent="0.25">
      <c r="N2677" s="24">
        <v>2651</v>
      </c>
      <c r="O2677" s="31" t="e">
        <v>#N/A</v>
      </c>
      <c r="P2677" s="32" t="e">
        <v>#N/A</v>
      </c>
      <c r="R2677" s="28">
        <v>2651</v>
      </c>
      <c r="S2677" s="31">
        <v>5.9212396448470086</v>
      </c>
      <c r="T2677" s="31">
        <v>0.36027419567108154</v>
      </c>
      <c r="U2677" s="27">
        <v>4</v>
      </c>
    </row>
    <row r="2678" spans="14:21" ht="15" customHeight="1" x14ac:dyDescent="0.25">
      <c r="N2678" s="24">
        <v>2652</v>
      </c>
      <c r="O2678" s="31" t="e">
        <v>#N/A</v>
      </c>
      <c r="P2678" s="32" t="e">
        <v>#N/A</v>
      </c>
      <c r="R2678" s="28">
        <v>2652</v>
      </c>
      <c r="S2678" s="31">
        <v>5.9212396448474989</v>
      </c>
      <c r="T2678" s="31">
        <v>0.3601839542388916</v>
      </c>
      <c r="U2678" s="27">
        <v>4</v>
      </c>
    </row>
    <row r="2679" spans="14:21" ht="15" customHeight="1" x14ac:dyDescent="0.25">
      <c r="N2679" s="24">
        <v>2653</v>
      </c>
      <c r="O2679" s="31" t="e">
        <v>#N/A</v>
      </c>
      <c r="P2679" s="32" t="e">
        <v>#N/A</v>
      </c>
      <c r="R2679" s="28">
        <v>2653</v>
      </c>
      <c r="S2679" s="31">
        <v>5.9212396448474998</v>
      </c>
      <c r="T2679" s="31">
        <v>0.36009371280670166</v>
      </c>
      <c r="U2679" s="27">
        <v>4</v>
      </c>
    </row>
    <row r="2680" spans="14:21" ht="15" customHeight="1" x14ac:dyDescent="0.25">
      <c r="N2680" s="24">
        <v>2654</v>
      </c>
      <c r="O2680" s="31" t="e">
        <v>#N/A</v>
      </c>
      <c r="P2680" s="32" t="e">
        <v>#N/A</v>
      </c>
      <c r="R2680" s="28">
        <v>2654</v>
      </c>
      <c r="S2680" s="31">
        <v>5.9212518912524343</v>
      </c>
      <c r="T2680" s="31">
        <v>0.36000350117683411</v>
      </c>
      <c r="U2680" s="27">
        <v>4</v>
      </c>
    </row>
    <row r="2681" spans="14:21" ht="15" customHeight="1" x14ac:dyDescent="0.25">
      <c r="N2681" s="24">
        <v>2655</v>
      </c>
      <c r="O2681" s="31" t="e">
        <v>#N/A</v>
      </c>
      <c r="P2681" s="32" t="e">
        <v>#N/A</v>
      </c>
      <c r="R2681" s="28">
        <v>2655</v>
      </c>
      <c r="S2681" s="31">
        <v>5.9212518912524335</v>
      </c>
      <c r="T2681" s="31">
        <v>0.35991331934928894</v>
      </c>
      <c r="U2681" s="27">
        <v>4</v>
      </c>
    </row>
    <row r="2682" spans="14:21" ht="15" customHeight="1" x14ac:dyDescent="0.25">
      <c r="N2682" s="24">
        <v>2656</v>
      </c>
      <c r="O2682" s="31" t="e">
        <v>#N/A</v>
      </c>
      <c r="P2682" s="32" t="e">
        <v>#N/A</v>
      </c>
      <c r="R2682" s="28">
        <v>2656</v>
      </c>
      <c r="S2682" s="31">
        <v>5.9212519295549564</v>
      </c>
      <c r="T2682" s="31">
        <v>0.35982313752174377</v>
      </c>
      <c r="U2682" s="27">
        <v>4</v>
      </c>
    </row>
    <row r="2683" spans="14:21" ht="15" customHeight="1" x14ac:dyDescent="0.25">
      <c r="N2683" s="24">
        <v>2657</v>
      </c>
      <c r="O2683" s="31" t="e">
        <v>#N/A</v>
      </c>
      <c r="P2683" s="32" t="e">
        <v>#N/A</v>
      </c>
      <c r="R2683" s="28">
        <v>2657</v>
      </c>
      <c r="S2683" s="31">
        <v>5.9212519474947287</v>
      </c>
      <c r="T2683" s="31">
        <v>0.35973301529884338</v>
      </c>
      <c r="U2683" s="27">
        <v>4</v>
      </c>
    </row>
    <row r="2684" spans="14:21" ht="15" customHeight="1" x14ac:dyDescent="0.25">
      <c r="N2684" s="24">
        <v>2658</v>
      </c>
      <c r="O2684" s="31" t="e">
        <v>#N/A</v>
      </c>
      <c r="P2684" s="32" t="e">
        <v>#N/A</v>
      </c>
      <c r="R2684" s="28">
        <v>2658</v>
      </c>
      <c r="S2684" s="31">
        <v>5.92125194756452</v>
      </c>
      <c r="T2684" s="31">
        <v>0.35964289307594299</v>
      </c>
      <c r="U2684" s="27">
        <v>4</v>
      </c>
    </row>
    <row r="2685" spans="14:21" ht="15" customHeight="1" x14ac:dyDescent="0.25">
      <c r="N2685" s="24">
        <v>2659</v>
      </c>
      <c r="O2685" s="31" t="e">
        <v>#N/A</v>
      </c>
      <c r="P2685" s="32" t="e">
        <v>#N/A</v>
      </c>
      <c r="R2685" s="28">
        <v>2659</v>
      </c>
      <c r="S2685" s="31">
        <v>5.9212521120287862</v>
      </c>
      <c r="T2685" s="31">
        <v>0.3595527708530426</v>
      </c>
      <c r="U2685" s="27">
        <v>4</v>
      </c>
    </row>
    <row r="2686" spans="14:21" ht="15" customHeight="1" x14ac:dyDescent="0.25">
      <c r="N2686" s="24">
        <v>2660</v>
      </c>
      <c r="O2686" s="31" t="e">
        <v>#N/A</v>
      </c>
      <c r="P2686" s="32" t="e">
        <v>#N/A</v>
      </c>
      <c r="R2686" s="28">
        <v>2660</v>
      </c>
      <c r="S2686" s="31">
        <v>5.921252112029511</v>
      </c>
      <c r="T2686" s="31">
        <v>0.35946270823478699</v>
      </c>
      <c r="U2686" s="27">
        <v>4</v>
      </c>
    </row>
    <row r="2687" spans="14:21" ht="15" customHeight="1" x14ac:dyDescent="0.25">
      <c r="N2687" s="24">
        <v>2661</v>
      </c>
      <c r="O2687" s="31" t="e">
        <v>#N/A</v>
      </c>
      <c r="P2687" s="32" t="e">
        <v>#N/A</v>
      </c>
      <c r="R2687" s="28">
        <v>2661</v>
      </c>
      <c r="S2687" s="31">
        <v>5.9212521120295118</v>
      </c>
      <c r="T2687" s="31">
        <v>0.35937264561653137</v>
      </c>
      <c r="U2687" s="27">
        <v>4</v>
      </c>
    </row>
    <row r="2688" spans="14:21" ht="15" customHeight="1" x14ac:dyDescent="0.25">
      <c r="N2688" s="24">
        <v>2662</v>
      </c>
      <c r="O2688" s="31" t="e">
        <v>#N/A</v>
      </c>
      <c r="P2688" s="32" t="e">
        <v>#N/A</v>
      </c>
      <c r="R2688" s="28">
        <v>2662</v>
      </c>
      <c r="S2688" s="31">
        <v>5.9212521120299755</v>
      </c>
      <c r="T2688" s="31">
        <v>0.35928261280059814</v>
      </c>
      <c r="U2688" s="27">
        <v>4</v>
      </c>
    </row>
    <row r="2689" spans="14:21" ht="15" customHeight="1" x14ac:dyDescent="0.25">
      <c r="N2689" s="24">
        <v>2663</v>
      </c>
      <c r="O2689" s="31" t="e">
        <v>#N/A</v>
      </c>
      <c r="P2689" s="32" t="e">
        <v>#N/A</v>
      </c>
      <c r="R2689" s="28">
        <v>2663</v>
      </c>
      <c r="S2689" s="31">
        <v>5.9212521120299746</v>
      </c>
      <c r="T2689" s="31">
        <v>0.3591926097869873</v>
      </c>
      <c r="U2689" s="27">
        <v>4</v>
      </c>
    </row>
    <row r="2690" spans="14:21" ht="15" customHeight="1" x14ac:dyDescent="0.25">
      <c r="N2690" s="24">
        <v>2664</v>
      </c>
      <c r="O2690" s="31" t="e">
        <v>#N/A</v>
      </c>
      <c r="P2690" s="32" t="e">
        <v>#N/A</v>
      </c>
      <c r="R2690" s="28">
        <v>2664</v>
      </c>
      <c r="S2690" s="31">
        <v>5.9212521234948179</v>
      </c>
      <c r="T2690" s="31">
        <v>0.35910263657569885</v>
      </c>
      <c r="U2690" s="27">
        <v>4</v>
      </c>
    </row>
    <row r="2691" spans="14:21" ht="15" customHeight="1" x14ac:dyDescent="0.25">
      <c r="N2691" s="24">
        <v>2665</v>
      </c>
      <c r="O2691" s="31" t="e">
        <v>#N/A</v>
      </c>
      <c r="P2691" s="32" t="e">
        <v>#N/A</v>
      </c>
      <c r="R2691" s="28">
        <v>2665</v>
      </c>
      <c r="S2691" s="31">
        <v>5.9212521308399415</v>
      </c>
      <c r="T2691" s="31">
        <v>0.3590126633644104</v>
      </c>
      <c r="U2691" s="27">
        <v>4</v>
      </c>
    </row>
    <row r="2692" spans="14:21" ht="15" customHeight="1" x14ac:dyDescent="0.25">
      <c r="N2692" s="24">
        <v>2666</v>
      </c>
      <c r="O2692" s="31" t="e">
        <v>#N/A</v>
      </c>
      <c r="P2692" s="32" t="e">
        <v>#N/A</v>
      </c>
      <c r="R2692" s="28">
        <v>2666</v>
      </c>
      <c r="S2692" s="31">
        <v>5.9212521308399424</v>
      </c>
      <c r="T2692" s="31">
        <v>0.35892271995544434</v>
      </c>
      <c r="U2692" s="27">
        <v>4</v>
      </c>
    </row>
    <row r="2693" spans="14:21" ht="15" customHeight="1" x14ac:dyDescent="0.25">
      <c r="N2693" s="24">
        <v>2667</v>
      </c>
      <c r="O2693" s="31" t="e">
        <v>#N/A</v>
      </c>
      <c r="P2693" s="32" t="e">
        <v>#N/A</v>
      </c>
      <c r="R2693" s="28">
        <v>2667</v>
      </c>
      <c r="S2693" s="31">
        <v>5.9212538267647696</v>
      </c>
      <c r="T2693" s="31">
        <v>0.35883280634880066</v>
      </c>
      <c r="U2693" s="27">
        <v>4</v>
      </c>
    </row>
    <row r="2694" spans="14:21" ht="15" customHeight="1" x14ac:dyDescent="0.25">
      <c r="N2694" s="24">
        <v>2668</v>
      </c>
      <c r="O2694" s="31" t="e">
        <v>#N/A</v>
      </c>
      <c r="P2694" s="32" t="e">
        <v>#N/A</v>
      </c>
      <c r="R2694" s="28">
        <v>2668</v>
      </c>
      <c r="S2694" s="31">
        <v>5.9212542850504084</v>
      </c>
      <c r="T2694" s="31">
        <v>0.35874292254447937</v>
      </c>
      <c r="U2694" s="27">
        <v>4</v>
      </c>
    </row>
    <row r="2695" spans="14:21" ht="15" customHeight="1" x14ac:dyDescent="0.25">
      <c r="N2695" s="24">
        <v>2669</v>
      </c>
      <c r="O2695" s="31" t="e">
        <v>#N/A</v>
      </c>
      <c r="P2695" s="32" t="e">
        <v>#N/A</v>
      </c>
      <c r="R2695" s="28">
        <v>2669</v>
      </c>
      <c r="S2695" s="31">
        <v>5.9212542850504093</v>
      </c>
      <c r="T2695" s="31">
        <v>0.35865303874015808</v>
      </c>
      <c r="U2695" s="27">
        <v>4</v>
      </c>
    </row>
    <row r="2696" spans="14:21" ht="15" customHeight="1" x14ac:dyDescent="0.25">
      <c r="N2696" s="24">
        <v>2670</v>
      </c>
      <c r="O2696" s="31" t="e">
        <v>#N/A</v>
      </c>
      <c r="P2696" s="32" t="e">
        <v>#N/A</v>
      </c>
      <c r="R2696" s="28">
        <v>2670</v>
      </c>
      <c r="S2696" s="31">
        <v>5.9212542850630934</v>
      </c>
      <c r="T2696" s="31">
        <v>0.35856318473815918</v>
      </c>
      <c r="U2696" s="27">
        <v>4</v>
      </c>
    </row>
    <row r="2697" spans="14:21" ht="15" customHeight="1" x14ac:dyDescent="0.25">
      <c r="N2697" s="24">
        <v>2671</v>
      </c>
      <c r="O2697" s="31" t="e">
        <v>#N/A</v>
      </c>
      <c r="P2697" s="32" t="e">
        <v>#N/A</v>
      </c>
      <c r="R2697" s="28">
        <v>2671</v>
      </c>
      <c r="S2697" s="31">
        <v>5.9212542850630934</v>
      </c>
      <c r="T2697" s="31">
        <v>0.35847336053848267</v>
      </c>
      <c r="U2697" s="27">
        <v>4</v>
      </c>
    </row>
    <row r="2698" spans="14:21" ht="15" customHeight="1" x14ac:dyDescent="0.25">
      <c r="N2698" s="24">
        <v>2672</v>
      </c>
      <c r="O2698" s="31" t="e">
        <v>#N/A</v>
      </c>
      <c r="P2698" s="32" t="e">
        <v>#N/A</v>
      </c>
      <c r="R2698" s="28">
        <v>2672</v>
      </c>
      <c r="S2698" s="31">
        <v>5.9212542851076231</v>
      </c>
      <c r="T2698" s="31">
        <v>0.35838356614112854</v>
      </c>
      <c r="U2698" s="27">
        <v>4</v>
      </c>
    </row>
    <row r="2699" spans="14:21" ht="15" customHeight="1" x14ac:dyDescent="0.25">
      <c r="N2699" s="24">
        <v>2673</v>
      </c>
      <c r="O2699" s="31" t="e">
        <v>#N/A</v>
      </c>
      <c r="P2699" s="32" t="e">
        <v>#N/A</v>
      </c>
      <c r="R2699" s="28">
        <v>2673</v>
      </c>
      <c r="S2699" s="31">
        <v>5.9212542856440651</v>
      </c>
      <c r="T2699" s="31">
        <v>0.35829377174377441</v>
      </c>
      <c r="U2699" s="27">
        <v>4</v>
      </c>
    </row>
    <row r="2700" spans="14:21" ht="15" customHeight="1" x14ac:dyDescent="0.25">
      <c r="N2700" s="24">
        <v>2674</v>
      </c>
      <c r="O2700" s="31" t="e">
        <v>#N/A</v>
      </c>
      <c r="P2700" s="32" t="e">
        <v>#N/A</v>
      </c>
      <c r="R2700" s="28">
        <v>2674</v>
      </c>
      <c r="S2700" s="31">
        <v>5.921254290341059</v>
      </c>
      <c r="T2700" s="31">
        <v>0.35820400714874268</v>
      </c>
      <c r="U2700" s="27">
        <v>4</v>
      </c>
    </row>
    <row r="2701" spans="14:21" ht="15" customHeight="1" x14ac:dyDescent="0.25">
      <c r="N2701" s="24">
        <v>2675</v>
      </c>
      <c r="O2701" s="31" t="e">
        <v>#N/A</v>
      </c>
      <c r="P2701" s="32" t="e">
        <v>#N/A</v>
      </c>
      <c r="R2701" s="28">
        <v>2675</v>
      </c>
      <c r="S2701" s="31">
        <v>5.9212542908284025</v>
      </c>
      <c r="T2701" s="31">
        <v>0.35811427235603333</v>
      </c>
      <c r="U2701" s="27">
        <v>4</v>
      </c>
    </row>
    <row r="2702" spans="14:21" ht="15" customHeight="1" x14ac:dyDescent="0.25">
      <c r="N2702" s="24">
        <v>2676</v>
      </c>
      <c r="O2702" s="31" t="e">
        <v>#N/A</v>
      </c>
      <c r="P2702" s="32" t="e">
        <v>#N/A</v>
      </c>
      <c r="R2702" s="28">
        <v>2676</v>
      </c>
      <c r="S2702" s="31">
        <v>5.9212543012729926</v>
      </c>
      <c r="T2702" s="31">
        <v>0.35802456736564636</v>
      </c>
      <c r="U2702" s="27">
        <v>4</v>
      </c>
    </row>
    <row r="2703" spans="14:21" ht="15" customHeight="1" x14ac:dyDescent="0.25">
      <c r="N2703" s="24">
        <v>2677</v>
      </c>
      <c r="O2703" s="31" t="e">
        <v>#N/A</v>
      </c>
      <c r="P2703" s="32" t="e">
        <v>#N/A</v>
      </c>
      <c r="R2703" s="28">
        <v>2677</v>
      </c>
      <c r="S2703" s="31">
        <v>5.9212543013015244</v>
      </c>
      <c r="T2703" s="31">
        <v>0.3579348623752594</v>
      </c>
      <c r="U2703" s="27">
        <v>4</v>
      </c>
    </row>
    <row r="2704" spans="14:21" ht="15" customHeight="1" x14ac:dyDescent="0.25">
      <c r="N2704" s="24">
        <v>2678</v>
      </c>
      <c r="O2704" s="31" t="e">
        <v>#N/A</v>
      </c>
      <c r="P2704" s="32" t="e">
        <v>#N/A</v>
      </c>
      <c r="R2704" s="28">
        <v>2678</v>
      </c>
      <c r="S2704" s="31">
        <v>5.9212543126314809</v>
      </c>
      <c r="T2704" s="31">
        <v>0.35784518718719482</v>
      </c>
      <c r="U2704" s="27">
        <v>4</v>
      </c>
    </row>
    <row r="2705" spans="14:21" ht="15" customHeight="1" x14ac:dyDescent="0.25">
      <c r="N2705" s="24">
        <v>2679</v>
      </c>
      <c r="O2705" s="31" t="e">
        <v>#N/A</v>
      </c>
      <c r="P2705" s="32" t="e">
        <v>#N/A</v>
      </c>
      <c r="R2705" s="28">
        <v>2679</v>
      </c>
      <c r="S2705" s="31">
        <v>5.921254312945428</v>
      </c>
      <c r="T2705" s="31">
        <v>0.35775554180145264</v>
      </c>
      <c r="U2705" s="27">
        <v>4</v>
      </c>
    </row>
    <row r="2706" spans="14:21" ht="15" customHeight="1" x14ac:dyDescent="0.25">
      <c r="N2706" s="24">
        <v>2680</v>
      </c>
      <c r="O2706" s="31" t="e">
        <v>#N/A</v>
      </c>
      <c r="P2706" s="32" t="e">
        <v>#N/A</v>
      </c>
      <c r="R2706" s="28">
        <v>2680</v>
      </c>
      <c r="S2706" s="31">
        <v>5.921254313099432</v>
      </c>
      <c r="T2706" s="31">
        <v>0.35766592621803284</v>
      </c>
      <c r="U2706" s="27">
        <v>4</v>
      </c>
    </row>
    <row r="2707" spans="14:21" ht="15" customHeight="1" x14ac:dyDescent="0.25">
      <c r="N2707" s="24">
        <v>2681</v>
      </c>
      <c r="O2707" s="31" t="e">
        <v>#N/A</v>
      </c>
      <c r="P2707" s="32" t="e">
        <v>#N/A</v>
      </c>
      <c r="R2707" s="28">
        <v>2681</v>
      </c>
      <c r="S2707" s="31">
        <v>5.9212543133018638</v>
      </c>
      <c r="T2707" s="31">
        <v>0.35757631063461304</v>
      </c>
      <c r="U2707" s="27">
        <v>4</v>
      </c>
    </row>
    <row r="2708" spans="14:21" ht="15" customHeight="1" x14ac:dyDescent="0.25">
      <c r="N2708" s="24">
        <v>2682</v>
      </c>
      <c r="O2708" s="31" t="e">
        <v>#N/A</v>
      </c>
      <c r="P2708" s="32" t="e">
        <v>#N/A</v>
      </c>
      <c r="R2708" s="28">
        <v>2682</v>
      </c>
      <c r="S2708" s="31">
        <v>5.9212543133021747</v>
      </c>
      <c r="T2708" s="31">
        <v>0.35748675465583801</v>
      </c>
      <c r="U2708" s="27">
        <v>4</v>
      </c>
    </row>
    <row r="2709" spans="14:21" ht="15" customHeight="1" x14ac:dyDescent="0.25">
      <c r="N2709" s="24">
        <v>2683</v>
      </c>
      <c r="O2709" s="31" t="e">
        <v>#N/A</v>
      </c>
      <c r="P2709" s="32" t="e">
        <v>#N/A</v>
      </c>
      <c r="R2709" s="28">
        <v>2683</v>
      </c>
      <c r="S2709" s="31">
        <v>5.9212543133021756</v>
      </c>
      <c r="T2709" s="31">
        <v>0.35739719867706299</v>
      </c>
      <c r="U2709" s="27">
        <v>4</v>
      </c>
    </row>
    <row r="2710" spans="14:21" ht="15" customHeight="1" x14ac:dyDescent="0.25">
      <c r="N2710" s="24">
        <v>2684</v>
      </c>
      <c r="O2710" s="31" t="e">
        <v>#N/A</v>
      </c>
      <c r="P2710" s="32" t="e">
        <v>#N/A</v>
      </c>
      <c r="R2710" s="28">
        <v>2684</v>
      </c>
      <c r="S2710" s="31">
        <v>5.921254313569718</v>
      </c>
      <c r="T2710" s="31">
        <v>0.35730764269828796</v>
      </c>
      <c r="U2710" s="27">
        <v>4</v>
      </c>
    </row>
    <row r="2711" spans="14:21" ht="15" customHeight="1" x14ac:dyDescent="0.25">
      <c r="N2711" s="24">
        <v>2685</v>
      </c>
      <c r="O2711" s="31" t="e">
        <v>#N/A</v>
      </c>
      <c r="P2711" s="32" t="e">
        <v>#N/A</v>
      </c>
      <c r="R2711" s="28">
        <v>2685</v>
      </c>
      <c r="S2711" s="31">
        <v>5.921254313569718</v>
      </c>
      <c r="T2711" s="31">
        <v>0.35721814632415771</v>
      </c>
      <c r="U2711" s="27">
        <v>4</v>
      </c>
    </row>
    <row r="2712" spans="14:21" ht="15" customHeight="1" x14ac:dyDescent="0.25">
      <c r="N2712" s="24">
        <v>2686</v>
      </c>
      <c r="O2712" s="31" t="e">
        <v>#N/A</v>
      </c>
      <c r="P2712" s="32" t="e">
        <v>#N/A</v>
      </c>
      <c r="R2712" s="28">
        <v>2686</v>
      </c>
      <c r="S2712" s="31">
        <v>5.921254313569718</v>
      </c>
      <c r="T2712" s="31">
        <v>0.35712864995002747</v>
      </c>
      <c r="U2712" s="27">
        <v>4</v>
      </c>
    </row>
    <row r="2713" spans="14:21" ht="15" customHeight="1" x14ac:dyDescent="0.25">
      <c r="N2713" s="24">
        <v>2687</v>
      </c>
      <c r="O2713" s="31" t="e">
        <v>#N/A</v>
      </c>
      <c r="P2713" s="32" t="e">
        <v>#N/A</v>
      </c>
      <c r="R2713" s="28">
        <v>2687</v>
      </c>
      <c r="S2713" s="31">
        <v>5.921254316574081</v>
      </c>
      <c r="T2713" s="31">
        <v>0.3570391833782196</v>
      </c>
      <c r="U2713" s="27">
        <v>4</v>
      </c>
    </row>
    <row r="2714" spans="14:21" ht="15" customHeight="1" x14ac:dyDescent="0.25">
      <c r="N2714" s="24">
        <v>2688</v>
      </c>
      <c r="O2714" s="31" t="e">
        <v>#N/A</v>
      </c>
      <c r="P2714" s="32" t="e">
        <v>#N/A</v>
      </c>
      <c r="R2714" s="28">
        <v>2688</v>
      </c>
      <c r="S2714" s="31">
        <v>5.9212543165740827</v>
      </c>
      <c r="T2714" s="31">
        <v>0.35694971680641174</v>
      </c>
      <c r="U2714" s="27">
        <v>4</v>
      </c>
    </row>
    <row r="2715" spans="14:21" ht="15" customHeight="1" x14ac:dyDescent="0.25">
      <c r="N2715" s="24">
        <v>2689</v>
      </c>
      <c r="O2715" s="31" t="e">
        <v>#N/A</v>
      </c>
      <c r="P2715" s="32" t="e">
        <v>#N/A</v>
      </c>
      <c r="R2715" s="28">
        <v>2689</v>
      </c>
      <c r="S2715" s="31">
        <v>5.9212544117377979</v>
      </c>
      <c r="T2715" s="31">
        <v>0.35686030983924866</v>
      </c>
      <c r="U2715" s="27">
        <v>4</v>
      </c>
    </row>
    <row r="2716" spans="14:21" ht="15" customHeight="1" x14ac:dyDescent="0.25">
      <c r="N2716" s="24">
        <v>2690</v>
      </c>
      <c r="O2716" s="31" t="e">
        <v>#N/A</v>
      </c>
      <c r="P2716" s="32" t="e">
        <v>#N/A</v>
      </c>
      <c r="R2716" s="28">
        <v>2690</v>
      </c>
      <c r="S2716" s="31">
        <v>5.9212544190092578</v>
      </c>
      <c r="T2716" s="31">
        <v>0.35677090287208557</v>
      </c>
      <c r="U2716" s="27">
        <v>4</v>
      </c>
    </row>
    <row r="2717" spans="14:21" ht="15" customHeight="1" x14ac:dyDescent="0.25">
      <c r="N2717" s="24">
        <v>2691</v>
      </c>
      <c r="O2717" s="31" t="e">
        <v>#N/A</v>
      </c>
      <c r="P2717" s="32" t="e">
        <v>#N/A</v>
      </c>
      <c r="R2717" s="28">
        <v>2691</v>
      </c>
      <c r="S2717" s="31">
        <v>5.9212544378366205</v>
      </c>
      <c r="T2717" s="31">
        <v>0.35668152570724487</v>
      </c>
      <c r="U2717" s="27">
        <v>4</v>
      </c>
    </row>
    <row r="2718" spans="14:21" ht="15" customHeight="1" x14ac:dyDescent="0.25">
      <c r="N2718" s="24">
        <v>2692</v>
      </c>
      <c r="O2718" s="31" t="e">
        <v>#N/A</v>
      </c>
      <c r="P2718" s="32" t="e">
        <v>#N/A</v>
      </c>
      <c r="R2718" s="28">
        <v>2692</v>
      </c>
      <c r="S2718" s="31">
        <v>5.9212544692086277</v>
      </c>
      <c r="T2718" s="31">
        <v>0.35659217834472656</v>
      </c>
      <c r="U2718" s="27">
        <v>4</v>
      </c>
    </row>
    <row r="2719" spans="14:21" ht="15" customHeight="1" x14ac:dyDescent="0.25">
      <c r="N2719" s="24">
        <v>2693</v>
      </c>
      <c r="O2719" s="31" t="e">
        <v>#N/A</v>
      </c>
      <c r="P2719" s="32" t="e">
        <v>#N/A</v>
      </c>
      <c r="R2719" s="28">
        <v>2693</v>
      </c>
      <c r="S2719" s="31">
        <v>5.9212544692086277</v>
      </c>
      <c r="T2719" s="31">
        <v>0.35650283098220825</v>
      </c>
      <c r="U2719" s="27">
        <v>4</v>
      </c>
    </row>
    <row r="2720" spans="14:21" ht="15" customHeight="1" x14ac:dyDescent="0.25">
      <c r="N2720" s="24">
        <v>2694</v>
      </c>
      <c r="O2720" s="31" t="e">
        <v>#N/A</v>
      </c>
      <c r="P2720" s="32" t="e">
        <v>#N/A</v>
      </c>
      <c r="R2720" s="28">
        <v>2694</v>
      </c>
      <c r="S2720" s="31">
        <v>5.921254469378856</v>
      </c>
      <c r="T2720" s="31">
        <v>0.35641351342201233</v>
      </c>
      <c r="U2720" s="27">
        <v>4</v>
      </c>
    </row>
    <row r="2721" spans="14:21" ht="15" customHeight="1" x14ac:dyDescent="0.25">
      <c r="N2721" s="24">
        <v>2695</v>
      </c>
      <c r="O2721" s="31" t="e">
        <v>#N/A</v>
      </c>
      <c r="P2721" s="32" t="e">
        <v>#N/A</v>
      </c>
      <c r="R2721" s="28">
        <v>2695</v>
      </c>
      <c r="S2721" s="31">
        <v>5.9212544693788569</v>
      </c>
      <c r="T2721" s="31">
        <v>0.35632422566413879</v>
      </c>
      <c r="U2721" s="27">
        <v>4</v>
      </c>
    </row>
    <row r="2722" spans="14:21" ht="15" customHeight="1" x14ac:dyDescent="0.25">
      <c r="N2722" s="24">
        <v>2696</v>
      </c>
      <c r="O2722" s="31" t="e">
        <v>#N/A</v>
      </c>
      <c r="P2722" s="32" t="e">
        <v>#N/A</v>
      </c>
      <c r="R2722" s="28">
        <v>2696</v>
      </c>
      <c r="S2722" s="31">
        <v>5.9212544694622435</v>
      </c>
      <c r="T2722" s="31">
        <v>0.35623496770858765</v>
      </c>
      <c r="U2722" s="27">
        <v>4</v>
      </c>
    </row>
    <row r="2723" spans="14:21" ht="15" customHeight="1" x14ac:dyDescent="0.25">
      <c r="N2723" s="24">
        <v>2697</v>
      </c>
      <c r="O2723" s="31" t="e">
        <v>#N/A</v>
      </c>
      <c r="P2723" s="32" t="e">
        <v>#N/A</v>
      </c>
      <c r="R2723" s="28">
        <v>2697</v>
      </c>
      <c r="S2723" s="31">
        <v>5.9212544695719203</v>
      </c>
      <c r="T2723" s="31">
        <v>0.35614573955535889</v>
      </c>
      <c r="U2723" s="27">
        <v>4</v>
      </c>
    </row>
    <row r="2724" spans="14:21" ht="15" customHeight="1" x14ac:dyDescent="0.25">
      <c r="N2724" s="24">
        <v>2698</v>
      </c>
      <c r="O2724" s="31" t="e">
        <v>#N/A</v>
      </c>
      <c r="P2724" s="32" t="e">
        <v>#N/A</v>
      </c>
      <c r="R2724" s="28">
        <v>2698</v>
      </c>
      <c r="S2724" s="31">
        <v>5.9212545746372145</v>
      </c>
      <c r="T2724" s="31">
        <v>0.35605651140213013</v>
      </c>
      <c r="U2724" s="27">
        <v>4</v>
      </c>
    </row>
    <row r="2725" spans="14:21" ht="15" customHeight="1" x14ac:dyDescent="0.25">
      <c r="N2725" s="24">
        <v>2699</v>
      </c>
      <c r="O2725" s="31" t="e">
        <v>#N/A</v>
      </c>
      <c r="P2725" s="32" t="e">
        <v>#N/A</v>
      </c>
      <c r="R2725" s="28">
        <v>2699</v>
      </c>
      <c r="S2725" s="31">
        <v>5.9212547273127436</v>
      </c>
      <c r="T2725" s="31">
        <v>0.35596731305122375</v>
      </c>
      <c r="U2725" s="27">
        <v>4</v>
      </c>
    </row>
    <row r="2726" spans="14:21" ht="15" customHeight="1" x14ac:dyDescent="0.25">
      <c r="N2726" s="24">
        <v>2700</v>
      </c>
      <c r="O2726" s="31" t="e">
        <v>#N/A</v>
      </c>
      <c r="P2726" s="32" t="e">
        <v>#N/A</v>
      </c>
      <c r="R2726" s="28">
        <v>2700</v>
      </c>
      <c r="S2726" s="31">
        <v>5.921254731989408</v>
      </c>
      <c r="T2726" s="31">
        <v>0.35587811470031738</v>
      </c>
      <c r="U2726" s="27">
        <v>4</v>
      </c>
    </row>
    <row r="2727" spans="14:21" ht="15" customHeight="1" x14ac:dyDescent="0.25">
      <c r="N2727" s="24">
        <v>2701</v>
      </c>
      <c r="O2727" s="31" t="e">
        <v>#N/A</v>
      </c>
      <c r="P2727" s="32" t="e">
        <v>#N/A</v>
      </c>
      <c r="R2727" s="28">
        <v>2701</v>
      </c>
      <c r="S2727" s="31">
        <v>5.9212549171874622</v>
      </c>
      <c r="T2727" s="31">
        <v>0.35578897595405579</v>
      </c>
      <c r="U2727" s="27">
        <v>4</v>
      </c>
    </row>
    <row r="2728" spans="14:21" ht="15" customHeight="1" x14ac:dyDescent="0.25">
      <c r="N2728" s="24">
        <v>2702</v>
      </c>
      <c r="O2728" s="31" t="e">
        <v>#N/A</v>
      </c>
      <c r="P2728" s="32" t="e">
        <v>#N/A</v>
      </c>
      <c r="R2728" s="28">
        <v>2702</v>
      </c>
      <c r="S2728" s="31">
        <v>5.9212559976631987</v>
      </c>
      <c r="T2728" s="31">
        <v>0.35569983720779419</v>
      </c>
      <c r="U2728" s="27">
        <v>4</v>
      </c>
    </row>
    <row r="2729" spans="14:21" ht="15" customHeight="1" x14ac:dyDescent="0.25">
      <c r="N2729" s="24">
        <v>2703</v>
      </c>
      <c r="O2729" s="31" t="e">
        <v>#N/A</v>
      </c>
      <c r="P2729" s="32" t="e">
        <v>#N/A</v>
      </c>
      <c r="R2729" s="28">
        <v>2703</v>
      </c>
      <c r="S2729" s="31">
        <v>5.9212559976631987</v>
      </c>
      <c r="T2729" s="31">
        <v>0.35561072826385498</v>
      </c>
      <c r="U2729" s="27">
        <v>4</v>
      </c>
    </row>
    <row r="2730" spans="14:21" ht="15" customHeight="1" x14ac:dyDescent="0.25">
      <c r="N2730" s="24">
        <v>2704</v>
      </c>
      <c r="O2730" s="31" t="e">
        <v>#N/A</v>
      </c>
      <c r="P2730" s="32" t="e">
        <v>#N/A</v>
      </c>
      <c r="R2730" s="28">
        <v>2704</v>
      </c>
      <c r="S2730" s="31">
        <v>5.9212559976631987</v>
      </c>
      <c r="T2730" s="31">
        <v>0.35552164912223816</v>
      </c>
      <c r="U2730" s="27">
        <v>4</v>
      </c>
    </row>
    <row r="2731" spans="14:21" ht="15" customHeight="1" x14ac:dyDescent="0.25">
      <c r="N2731" s="24">
        <v>2705</v>
      </c>
      <c r="O2731" s="31" t="e">
        <v>#N/A</v>
      </c>
      <c r="P2731" s="32" t="e">
        <v>#N/A</v>
      </c>
      <c r="R2731" s="28">
        <v>2705</v>
      </c>
      <c r="S2731" s="31">
        <v>5.9212559976632022</v>
      </c>
      <c r="T2731" s="31">
        <v>0.35543256998062134</v>
      </c>
      <c r="U2731" s="27">
        <v>4</v>
      </c>
    </row>
    <row r="2732" spans="14:21" ht="15" customHeight="1" x14ac:dyDescent="0.25">
      <c r="N2732" s="24">
        <v>2706</v>
      </c>
      <c r="O2732" s="31" t="e">
        <v>#N/A</v>
      </c>
      <c r="P2732" s="32" t="e">
        <v>#N/A</v>
      </c>
      <c r="R2732" s="28">
        <v>2706</v>
      </c>
      <c r="S2732" s="31">
        <v>5.9212559976632022</v>
      </c>
      <c r="T2732" s="31">
        <v>0.3553435206413269</v>
      </c>
      <c r="U2732" s="27">
        <v>4</v>
      </c>
    </row>
    <row r="2733" spans="14:21" ht="15" customHeight="1" x14ac:dyDescent="0.25">
      <c r="N2733" s="24">
        <v>2707</v>
      </c>
      <c r="O2733" s="31" t="e">
        <v>#N/A</v>
      </c>
      <c r="P2733" s="32" t="e">
        <v>#N/A</v>
      </c>
      <c r="R2733" s="28">
        <v>2707</v>
      </c>
      <c r="S2733" s="31">
        <v>5.9212559976813823</v>
      </c>
      <c r="T2733" s="31">
        <v>0.35525450110435486</v>
      </c>
      <c r="U2733" s="27">
        <v>4</v>
      </c>
    </row>
    <row r="2734" spans="14:21" ht="15" customHeight="1" x14ac:dyDescent="0.25">
      <c r="N2734" s="24">
        <v>2708</v>
      </c>
      <c r="O2734" s="31" t="e">
        <v>#N/A</v>
      </c>
      <c r="P2734" s="32" t="e">
        <v>#N/A</v>
      </c>
      <c r="R2734" s="28">
        <v>2708</v>
      </c>
      <c r="S2734" s="31">
        <v>5.9212560656449016</v>
      </c>
      <c r="T2734" s="31">
        <v>0.3551655113697052</v>
      </c>
      <c r="U2734" s="27">
        <v>4</v>
      </c>
    </row>
    <row r="2735" spans="14:21" ht="15" customHeight="1" x14ac:dyDescent="0.25">
      <c r="N2735" s="24">
        <v>2709</v>
      </c>
      <c r="O2735" s="31" t="e">
        <v>#N/A</v>
      </c>
      <c r="P2735" s="32" t="e">
        <v>#N/A</v>
      </c>
      <c r="R2735" s="28">
        <v>2709</v>
      </c>
      <c r="S2735" s="31">
        <v>5.9212560659885281</v>
      </c>
      <c r="T2735" s="31">
        <v>0.35507652163505554</v>
      </c>
      <c r="U2735" s="27">
        <v>4</v>
      </c>
    </row>
    <row r="2736" spans="14:21" ht="15" customHeight="1" x14ac:dyDescent="0.25">
      <c r="N2736" s="24">
        <v>2710</v>
      </c>
      <c r="O2736" s="31" t="e">
        <v>#N/A</v>
      </c>
      <c r="P2736" s="32" t="e">
        <v>#N/A</v>
      </c>
      <c r="R2736" s="28">
        <v>2710</v>
      </c>
      <c r="S2736" s="31">
        <v>5.9212560659885289</v>
      </c>
      <c r="T2736" s="31">
        <v>0.35498759150505066</v>
      </c>
      <c r="U2736" s="27">
        <v>4</v>
      </c>
    </row>
    <row r="2737" spans="14:21" ht="15" customHeight="1" x14ac:dyDescent="0.25">
      <c r="N2737" s="24">
        <v>2711</v>
      </c>
      <c r="O2737" s="31" t="e">
        <v>#N/A</v>
      </c>
      <c r="P2737" s="32" t="e">
        <v>#N/A</v>
      </c>
      <c r="R2737" s="28">
        <v>2711</v>
      </c>
      <c r="S2737" s="31">
        <v>5.9212563571264525</v>
      </c>
      <c r="T2737" s="31">
        <v>0.35489866137504578</v>
      </c>
      <c r="U2737" s="27">
        <v>4</v>
      </c>
    </row>
    <row r="2738" spans="14:21" ht="15" customHeight="1" x14ac:dyDescent="0.25">
      <c r="N2738" s="24">
        <v>2712</v>
      </c>
      <c r="O2738" s="31" t="e">
        <v>#N/A</v>
      </c>
      <c r="P2738" s="32" t="e">
        <v>#N/A</v>
      </c>
      <c r="R2738" s="28">
        <v>2712</v>
      </c>
      <c r="S2738" s="31">
        <v>5.9212563571346282</v>
      </c>
      <c r="T2738" s="31">
        <v>0.35480973124504089</v>
      </c>
      <c r="U2738" s="27">
        <v>4</v>
      </c>
    </row>
    <row r="2739" spans="14:21" ht="15" customHeight="1" x14ac:dyDescent="0.25">
      <c r="N2739" s="24">
        <v>2713</v>
      </c>
      <c r="O2739" s="31" t="e">
        <v>#N/A</v>
      </c>
      <c r="P2739" s="32" t="e">
        <v>#N/A</v>
      </c>
      <c r="R2739" s="28">
        <v>2713</v>
      </c>
      <c r="S2739" s="31">
        <v>5.9212563814809878</v>
      </c>
      <c r="T2739" s="31">
        <v>0.35472086071968079</v>
      </c>
      <c r="U2739" s="27">
        <v>4</v>
      </c>
    </row>
    <row r="2740" spans="14:21" ht="15" customHeight="1" x14ac:dyDescent="0.25">
      <c r="N2740" s="24">
        <v>2714</v>
      </c>
      <c r="O2740" s="31" t="e">
        <v>#N/A</v>
      </c>
      <c r="P2740" s="32" t="e">
        <v>#N/A</v>
      </c>
      <c r="R2740" s="28">
        <v>2714</v>
      </c>
      <c r="S2740" s="31">
        <v>5.9212563814812817</v>
      </c>
      <c r="T2740" s="31">
        <v>0.35463199019432068</v>
      </c>
      <c r="U2740" s="27">
        <v>4</v>
      </c>
    </row>
    <row r="2741" spans="14:21" ht="15" customHeight="1" x14ac:dyDescent="0.25">
      <c r="N2741" s="24">
        <v>2715</v>
      </c>
      <c r="O2741" s="31" t="e">
        <v>#N/A</v>
      </c>
      <c r="P2741" s="32" t="e">
        <v>#N/A</v>
      </c>
      <c r="R2741" s="28">
        <v>2715</v>
      </c>
      <c r="S2741" s="31">
        <v>5.9212775022518178</v>
      </c>
      <c r="T2741" s="31">
        <v>0.35454314947128296</v>
      </c>
      <c r="U2741" s="27">
        <v>4</v>
      </c>
    </row>
    <row r="2742" spans="14:21" ht="15" customHeight="1" x14ac:dyDescent="0.25">
      <c r="N2742" s="24">
        <v>2716</v>
      </c>
      <c r="O2742" s="31" t="e">
        <v>#N/A</v>
      </c>
      <c r="P2742" s="32" t="e">
        <v>#N/A</v>
      </c>
      <c r="R2742" s="28">
        <v>2716</v>
      </c>
      <c r="S2742" s="31">
        <v>5.9212781975238036</v>
      </c>
      <c r="T2742" s="31">
        <v>0.35445433855056763</v>
      </c>
      <c r="U2742" s="27">
        <v>4</v>
      </c>
    </row>
    <row r="2743" spans="14:21" ht="15" customHeight="1" x14ac:dyDescent="0.25">
      <c r="N2743" s="24">
        <v>2717</v>
      </c>
      <c r="O2743" s="31" t="e">
        <v>#N/A</v>
      </c>
      <c r="P2743" s="32" t="e">
        <v>#N/A</v>
      </c>
      <c r="R2743" s="28">
        <v>2717</v>
      </c>
      <c r="S2743" s="31">
        <v>5.9212781976223647</v>
      </c>
      <c r="T2743" s="31">
        <v>0.35436552762985229</v>
      </c>
      <c r="U2743" s="27">
        <v>4</v>
      </c>
    </row>
    <row r="2744" spans="14:21" ht="15" customHeight="1" x14ac:dyDescent="0.25">
      <c r="N2744" s="24">
        <v>2718</v>
      </c>
      <c r="O2744" s="31" t="e">
        <v>#N/A</v>
      </c>
      <c r="P2744" s="32" t="e">
        <v>#N/A</v>
      </c>
      <c r="R2744" s="28">
        <v>2718</v>
      </c>
      <c r="S2744" s="31">
        <v>5.9212781977517688</v>
      </c>
      <c r="T2744" s="31">
        <v>0.35427674651145935</v>
      </c>
      <c r="U2744" s="27">
        <v>4</v>
      </c>
    </row>
    <row r="2745" spans="14:21" ht="15" customHeight="1" x14ac:dyDescent="0.25">
      <c r="N2745" s="24">
        <v>2719</v>
      </c>
      <c r="O2745" s="31" t="e">
        <v>#N/A</v>
      </c>
      <c r="P2745" s="32" t="e">
        <v>#N/A</v>
      </c>
      <c r="R2745" s="28">
        <v>2719</v>
      </c>
      <c r="S2745" s="31">
        <v>5.9212782789313172</v>
      </c>
      <c r="T2745" s="31">
        <v>0.35418799519538879</v>
      </c>
      <c r="U2745" s="27">
        <v>4</v>
      </c>
    </row>
    <row r="2746" spans="14:21" ht="15" customHeight="1" x14ac:dyDescent="0.25">
      <c r="N2746" s="24">
        <v>2720</v>
      </c>
      <c r="O2746" s="31" t="e">
        <v>#N/A</v>
      </c>
      <c r="P2746" s="32" t="e">
        <v>#N/A</v>
      </c>
      <c r="R2746" s="28">
        <v>2720</v>
      </c>
      <c r="S2746" s="31">
        <v>5.9212782789313172</v>
      </c>
      <c r="T2746" s="31">
        <v>0.35409927368164063</v>
      </c>
      <c r="U2746" s="27">
        <v>4</v>
      </c>
    </row>
    <row r="2747" spans="14:21" ht="15" customHeight="1" x14ac:dyDescent="0.25">
      <c r="N2747" s="24">
        <v>2721</v>
      </c>
      <c r="O2747" s="31" t="e">
        <v>#N/A</v>
      </c>
      <c r="P2747" s="32" t="e">
        <v>#N/A</v>
      </c>
      <c r="R2747" s="28">
        <v>2721</v>
      </c>
      <c r="S2747" s="31">
        <v>5.9212782789313172</v>
      </c>
      <c r="T2747" s="31">
        <v>0.35401055216789246</v>
      </c>
      <c r="U2747" s="27">
        <v>4</v>
      </c>
    </row>
    <row r="2748" spans="14:21" ht="15" customHeight="1" x14ac:dyDescent="0.25">
      <c r="N2748" s="24">
        <v>2722</v>
      </c>
      <c r="O2748" s="31" t="e">
        <v>#N/A</v>
      </c>
      <c r="P2748" s="32" t="e">
        <v>#N/A</v>
      </c>
      <c r="R2748" s="28">
        <v>2722</v>
      </c>
      <c r="S2748" s="31">
        <v>5.9212782789313181</v>
      </c>
      <c r="T2748" s="31">
        <v>0.35392186045646667</v>
      </c>
      <c r="U2748" s="27">
        <v>4</v>
      </c>
    </row>
    <row r="2749" spans="14:21" ht="15" customHeight="1" x14ac:dyDescent="0.25">
      <c r="N2749" s="24">
        <v>2723</v>
      </c>
      <c r="O2749" s="31" t="e">
        <v>#N/A</v>
      </c>
      <c r="P2749" s="32" t="e">
        <v>#N/A</v>
      </c>
      <c r="R2749" s="28">
        <v>2723</v>
      </c>
      <c r="S2749" s="31">
        <v>5.92127827895305</v>
      </c>
      <c r="T2749" s="31">
        <v>0.35383319854736328</v>
      </c>
      <c r="U2749" s="27">
        <v>4</v>
      </c>
    </row>
    <row r="2750" spans="14:21" ht="15" customHeight="1" x14ac:dyDescent="0.25">
      <c r="N2750" s="24">
        <v>2724</v>
      </c>
      <c r="O2750" s="31" t="e">
        <v>#N/A</v>
      </c>
      <c r="P2750" s="32" t="e">
        <v>#N/A</v>
      </c>
      <c r="R2750" s="28">
        <v>2724</v>
      </c>
      <c r="S2750" s="31">
        <v>5.9212782790169154</v>
      </c>
      <c r="T2750" s="31">
        <v>0.35374456644058228</v>
      </c>
      <c r="U2750" s="27">
        <v>4</v>
      </c>
    </row>
    <row r="2751" spans="14:21" ht="15" customHeight="1" x14ac:dyDescent="0.25">
      <c r="N2751" s="24">
        <v>2725</v>
      </c>
      <c r="O2751" s="31" t="e">
        <v>#N/A</v>
      </c>
      <c r="P2751" s="32" t="e">
        <v>#N/A</v>
      </c>
      <c r="R2751" s="28">
        <v>2725</v>
      </c>
      <c r="S2751" s="31">
        <v>5.9212783400731981</v>
      </c>
      <c r="T2751" s="31">
        <v>0.35365593433380127</v>
      </c>
      <c r="U2751" s="27">
        <v>4</v>
      </c>
    </row>
    <row r="2752" spans="14:21" ht="15" customHeight="1" x14ac:dyDescent="0.25">
      <c r="N2752" s="24">
        <v>2726</v>
      </c>
      <c r="O2752" s="31" t="e">
        <v>#N/A</v>
      </c>
      <c r="P2752" s="32" t="e">
        <v>#N/A</v>
      </c>
      <c r="R2752" s="28">
        <v>2726</v>
      </c>
      <c r="S2752" s="31">
        <v>5.9212783419858797</v>
      </c>
      <c r="T2752" s="31">
        <v>0.35356733202934265</v>
      </c>
      <c r="U2752" s="27">
        <v>4</v>
      </c>
    </row>
    <row r="2753" spans="14:21" ht="15" customHeight="1" x14ac:dyDescent="0.25">
      <c r="N2753" s="24">
        <v>2727</v>
      </c>
      <c r="O2753" s="31" t="e">
        <v>#N/A</v>
      </c>
      <c r="P2753" s="32" t="e">
        <v>#N/A</v>
      </c>
      <c r="R2753" s="28">
        <v>2727</v>
      </c>
      <c r="S2753" s="31">
        <v>5.9212783432218483</v>
      </c>
      <c r="T2753" s="31">
        <v>0.35347875952720642</v>
      </c>
      <c r="U2753" s="27">
        <v>4</v>
      </c>
    </row>
    <row r="2754" spans="14:21" ht="15" customHeight="1" x14ac:dyDescent="0.25">
      <c r="N2754" s="24">
        <v>2728</v>
      </c>
      <c r="O2754" s="31" t="e">
        <v>#N/A</v>
      </c>
      <c r="P2754" s="32" t="e">
        <v>#N/A</v>
      </c>
      <c r="R2754" s="28">
        <v>2728</v>
      </c>
      <c r="S2754" s="31">
        <v>5.9212783434438858</v>
      </c>
      <c r="T2754" s="31">
        <v>0.35339021682739258</v>
      </c>
      <c r="U2754" s="27">
        <v>4</v>
      </c>
    </row>
    <row r="2755" spans="14:21" ht="15" customHeight="1" x14ac:dyDescent="0.25">
      <c r="N2755" s="24">
        <v>2729</v>
      </c>
      <c r="O2755" s="31" t="e">
        <v>#N/A</v>
      </c>
      <c r="P2755" s="32" t="e">
        <v>#N/A</v>
      </c>
      <c r="R2755" s="28">
        <v>2729</v>
      </c>
      <c r="S2755" s="31">
        <v>5.9212783957509556</v>
      </c>
      <c r="T2755" s="31">
        <v>0.35330167412757874</v>
      </c>
      <c r="U2755" s="27">
        <v>4</v>
      </c>
    </row>
    <row r="2756" spans="14:21" ht="15" customHeight="1" x14ac:dyDescent="0.25">
      <c r="N2756" s="24">
        <v>2730</v>
      </c>
      <c r="O2756" s="31" t="e">
        <v>#N/A</v>
      </c>
      <c r="P2756" s="32" t="e">
        <v>#N/A</v>
      </c>
      <c r="R2756" s="28">
        <v>2730</v>
      </c>
      <c r="S2756" s="31">
        <v>5.9212783987477406</v>
      </c>
      <c r="T2756" s="31">
        <v>0.35321316123008728</v>
      </c>
      <c r="U2756" s="27">
        <v>4</v>
      </c>
    </row>
    <row r="2757" spans="14:21" ht="15" customHeight="1" x14ac:dyDescent="0.25">
      <c r="N2757" s="24">
        <v>2731</v>
      </c>
      <c r="O2757" s="31" t="e">
        <v>#N/A</v>
      </c>
      <c r="P2757" s="32" t="e">
        <v>#N/A</v>
      </c>
      <c r="R2757" s="28">
        <v>2731</v>
      </c>
      <c r="S2757" s="31">
        <v>5.9212783987477433</v>
      </c>
      <c r="T2757" s="31">
        <v>0.35312467813491821</v>
      </c>
      <c r="U2757" s="27">
        <v>4</v>
      </c>
    </row>
    <row r="2758" spans="14:21" ht="15" customHeight="1" x14ac:dyDescent="0.25">
      <c r="N2758" s="24">
        <v>2732</v>
      </c>
      <c r="O2758" s="31" t="e">
        <v>#N/A</v>
      </c>
      <c r="P2758" s="32" t="e">
        <v>#N/A</v>
      </c>
      <c r="R2758" s="28">
        <v>2732</v>
      </c>
      <c r="S2758" s="31">
        <v>5.9212783987477433</v>
      </c>
      <c r="T2758" s="31">
        <v>0.35303622484207153</v>
      </c>
      <c r="U2758" s="27">
        <v>4</v>
      </c>
    </row>
    <row r="2759" spans="14:21" ht="15" customHeight="1" x14ac:dyDescent="0.25">
      <c r="N2759" s="24">
        <v>2733</v>
      </c>
      <c r="O2759" s="31" t="e">
        <v>#N/A</v>
      </c>
      <c r="P2759" s="32" t="e">
        <v>#N/A</v>
      </c>
      <c r="R2759" s="28">
        <v>2733</v>
      </c>
      <c r="S2759" s="31">
        <v>5.9212783987477451</v>
      </c>
      <c r="T2759" s="31">
        <v>0.35294777154922485</v>
      </c>
      <c r="U2759" s="27">
        <v>4</v>
      </c>
    </row>
    <row r="2760" spans="14:21" ht="15" customHeight="1" x14ac:dyDescent="0.25">
      <c r="N2760" s="24">
        <v>2734</v>
      </c>
      <c r="O2760" s="31" t="e">
        <v>#N/A</v>
      </c>
      <c r="P2760" s="32" t="e">
        <v>#N/A</v>
      </c>
      <c r="R2760" s="28">
        <v>2734</v>
      </c>
      <c r="S2760" s="31">
        <v>5.9212783987477451</v>
      </c>
      <c r="T2760" s="31">
        <v>0.35285934805870056</v>
      </c>
      <c r="U2760" s="27">
        <v>4</v>
      </c>
    </row>
    <row r="2761" spans="14:21" ht="15" customHeight="1" x14ac:dyDescent="0.25">
      <c r="N2761" s="24">
        <v>2735</v>
      </c>
      <c r="O2761" s="31" t="e">
        <v>#N/A</v>
      </c>
      <c r="P2761" s="32" t="e">
        <v>#N/A</v>
      </c>
      <c r="R2761" s="28">
        <v>2735</v>
      </c>
      <c r="S2761" s="31">
        <v>5.9212783989176847</v>
      </c>
      <c r="T2761" s="31">
        <v>0.35277095437049866</v>
      </c>
      <c r="U2761" s="27">
        <v>4</v>
      </c>
    </row>
    <row r="2762" spans="14:21" ht="15" customHeight="1" x14ac:dyDescent="0.25">
      <c r="N2762" s="24">
        <v>2736</v>
      </c>
      <c r="O2762" s="31" t="e">
        <v>#N/A</v>
      </c>
      <c r="P2762" s="32" t="e">
        <v>#N/A</v>
      </c>
      <c r="R2762" s="28">
        <v>2736</v>
      </c>
      <c r="S2762" s="31">
        <v>5.9212783989176838</v>
      </c>
      <c r="T2762" s="31">
        <v>0.35268259048461914</v>
      </c>
      <c r="U2762" s="27">
        <v>4</v>
      </c>
    </row>
    <row r="2763" spans="14:21" ht="15" customHeight="1" x14ac:dyDescent="0.25">
      <c r="N2763" s="24">
        <v>2737</v>
      </c>
      <c r="O2763" s="31" t="e">
        <v>#N/A</v>
      </c>
      <c r="P2763" s="32" t="e">
        <v>#N/A</v>
      </c>
      <c r="R2763" s="28">
        <v>2737</v>
      </c>
      <c r="S2763" s="31">
        <v>5.9212783989176838</v>
      </c>
      <c r="T2763" s="31">
        <v>0.35259422659873962</v>
      </c>
      <c r="U2763" s="27">
        <v>4</v>
      </c>
    </row>
    <row r="2764" spans="14:21" ht="15" customHeight="1" x14ac:dyDescent="0.25">
      <c r="N2764" s="24">
        <v>2738</v>
      </c>
      <c r="O2764" s="31" t="e">
        <v>#N/A</v>
      </c>
      <c r="P2764" s="32" t="e">
        <v>#N/A</v>
      </c>
      <c r="R2764" s="28">
        <v>2738</v>
      </c>
      <c r="S2764" s="31">
        <v>5.9212784326755532</v>
      </c>
      <c r="T2764" s="31">
        <v>0.3525058925151825</v>
      </c>
      <c r="U2764" s="27">
        <v>4</v>
      </c>
    </row>
    <row r="2765" spans="14:21" ht="15" customHeight="1" x14ac:dyDescent="0.25">
      <c r="N2765" s="24">
        <v>2739</v>
      </c>
      <c r="O2765" s="31" t="e">
        <v>#N/A</v>
      </c>
      <c r="P2765" s="32" t="e">
        <v>#N/A</v>
      </c>
      <c r="R2765" s="28">
        <v>2739</v>
      </c>
      <c r="S2765" s="31">
        <v>5.921278432707318</v>
      </c>
      <c r="T2765" s="31">
        <v>0.35241758823394775</v>
      </c>
      <c r="U2765" s="27">
        <v>4</v>
      </c>
    </row>
    <row r="2766" spans="14:21" ht="15" customHeight="1" x14ac:dyDescent="0.25">
      <c r="N2766" s="24">
        <v>2740</v>
      </c>
      <c r="O2766" s="31" t="e">
        <v>#N/A</v>
      </c>
      <c r="P2766" s="32" t="e">
        <v>#N/A</v>
      </c>
      <c r="R2766" s="28">
        <v>2740</v>
      </c>
      <c r="S2766" s="31">
        <v>5.921278432777302</v>
      </c>
      <c r="T2766" s="31">
        <v>0.35232928395271301</v>
      </c>
      <c r="U2766" s="27">
        <v>4</v>
      </c>
    </row>
    <row r="2767" spans="14:21" ht="15" customHeight="1" x14ac:dyDescent="0.25">
      <c r="N2767" s="24">
        <v>2741</v>
      </c>
      <c r="O2767" s="31" t="e">
        <v>#N/A</v>
      </c>
      <c r="P2767" s="32" t="e">
        <v>#N/A</v>
      </c>
      <c r="R2767" s="28">
        <v>2741</v>
      </c>
      <c r="S2767" s="31">
        <v>5.9212788797431832</v>
      </c>
      <c r="T2767" s="31">
        <v>0.35224103927612305</v>
      </c>
      <c r="U2767" s="27">
        <v>4</v>
      </c>
    </row>
    <row r="2768" spans="14:21" ht="15" customHeight="1" x14ac:dyDescent="0.25">
      <c r="N2768" s="24">
        <v>2742</v>
      </c>
      <c r="O2768" s="31" t="e">
        <v>#N/A</v>
      </c>
      <c r="P2768" s="32" t="e">
        <v>#N/A</v>
      </c>
      <c r="R2768" s="28">
        <v>2742</v>
      </c>
      <c r="S2768" s="31">
        <v>5.9212788797637366</v>
      </c>
      <c r="T2768" s="31">
        <v>0.35215279459953308</v>
      </c>
      <c r="U2768" s="27">
        <v>4</v>
      </c>
    </row>
    <row r="2769" spans="14:21" ht="15" customHeight="1" x14ac:dyDescent="0.25">
      <c r="N2769" s="24">
        <v>2743</v>
      </c>
      <c r="O2769" s="31" t="e">
        <v>#N/A</v>
      </c>
      <c r="P2769" s="32" t="e">
        <v>#N/A</v>
      </c>
      <c r="R2769" s="28">
        <v>2743</v>
      </c>
      <c r="S2769" s="31">
        <v>5.9212788798091056</v>
      </c>
      <c r="T2769" s="31">
        <v>0.35206454992294312</v>
      </c>
      <c r="U2769" s="27">
        <v>4</v>
      </c>
    </row>
    <row r="2770" spans="14:21" ht="15" customHeight="1" x14ac:dyDescent="0.25">
      <c r="N2770" s="24">
        <v>2744</v>
      </c>
      <c r="O2770" s="31" t="e">
        <v>#N/A</v>
      </c>
      <c r="P2770" s="32" t="e">
        <v>#N/A</v>
      </c>
      <c r="R2770" s="28">
        <v>2744</v>
      </c>
      <c r="S2770" s="31">
        <v>5.9212788798092948</v>
      </c>
      <c r="T2770" s="31">
        <v>0.35197636485099792</v>
      </c>
      <c r="U2770" s="27">
        <v>4</v>
      </c>
    </row>
    <row r="2771" spans="14:21" ht="15" customHeight="1" x14ac:dyDescent="0.25">
      <c r="N2771" s="24">
        <v>2745</v>
      </c>
      <c r="O2771" s="31" t="e">
        <v>#N/A</v>
      </c>
      <c r="P2771" s="32" t="e">
        <v>#N/A</v>
      </c>
      <c r="R2771" s="28">
        <v>2745</v>
      </c>
      <c r="S2771" s="31">
        <v>5.9212788798092948</v>
      </c>
      <c r="T2771" s="31">
        <v>0.35188817977905273</v>
      </c>
      <c r="U2771" s="27">
        <v>4</v>
      </c>
    </row>
    <row r="2772" spans="14:21" ht="15" customHeight="1" x14ac:dyDescent="0.25">
      <c r="N2772" s="24">
        <v>2746</v>
      </c>
      <c r="O2772" s="31" t="e">
        <v>#N/A</v>
      </c>
      <c r="P2772" s="32" t="e">
        <v>#N/A</v>
      </c>
      <c r="R2772" s="28">
        <v>2746</v>
      </c>
      <c r="S2772" s="31">
        <v>5.9212788798209006</v>
      </c>
      <c r="T2772" s="31">
        <v>0.35180002450942993</v>
      </c>
      <c r="U2772" s="27">
        <v>4</v>
      </c>
    </row>
    <row r="2773" spans="14:21" ht="15" customHeight="1" x14ac:dyDescent="0.25">
      <c r="N2773" s="24">
        <v>2747</v>
      </c>
      <c r="O2773" s="31" t="e">
        <v>#N/A</v>
      </c>
      <c r="P2773" s="32" t="e">
        <v>#N/A</v>
      </c>
      <c r="R2773" s="28">
        <v>2747</v>
      </c>
      <c r="S2773" s="31">
        <v>5.9212788798209015</v>
      </c>
      <c r="T2773" s="31">
        <v>0.35171189904212952</v>
      </c>
      <c r="U2773" s="27">
        <v>4</v>
      </c>
    </row>
    <row r="2774" spans="14:21" ht="15" customHeight="1" x14ac:dyDescent="0.25">
      <c r="N2774" s="24">
        <v>2748</v>
      </c>
      <c r="O2774" s="31" t="e">
        <v>#N/A</v>
      </c>
      <c r="P2774" s="32" t="e">
        <v>#N/A</v>
      </c>
      <c r="R2774" s="28">
        <v>2748</v>
      </c>
      <c r="S2774" s="31">
        <v>5.9212788814112001</v>
      </c>
      <c r="T2774" s="31">
        <v>0.3516237735748291</v>
      </c>
      <c r="U2774" s="27">
        <v>4</v>
      </c>
    </row>
    <row r="2775" spans="14:21" ht="15" customHeight="1" x14ac:dyDescent="0.25">
      <c r="N2775" s="24">
        <v>2749</v>
      </c>
      <c r="O2775" s="31" t="e">
        <v>#N/A</v>
      </c>
      <c r="P2775" s="32" t="e">
        <v>#N/A</v>
      </c>
      <c r="R2775" s="28">
        <v>2749</v>
      </c>
      <c r="S2775" s="31">
        <v>5.9212791709233166</v>
      </c>
      <c r="T2775" s="31">
        <v>0.35153570771217346</v>
      </c>
      <c r="U2775" s="27">
        <v>4</v>
      </c>
    </row>
    <row r="2776" spans="14:21" ht="15" customHeight="1" x14ac:dyDescent="0.25">
      <c r="N2776" s="24">
        <v>2750</v>
      </c>
      <c r="O2776" s="31" t="e">
        <v>#N/A</v>
      </c>
      <c r="P2776" s="32" t="e">
        <v>#N/A</v>
      </c>
      <c r="R2776" s="28">
        <v>2750</v>
      </c>
      <c r="S2776" s="31">
        <v>5.9212792103906322</v>
      </c>
      <c r="T2776" s="31">
        <v>0.35144764184951782</v>
      </c>
      <c r="U2776" s="27">
        <v>4</v>
      </c>
    </row>
    <row r="2777" spans="14:21" ht="15" customHeight="1" x14ac:dyDescent="0.25">
      <c r="N2777" s="24">
        <v>2751</v>
      </c>
      <c r="O2777" s="31" t="e">
        <v>#N/A</v>
      </c>
      <c r="P2777" s="32" t="e">
        <v>#N/A</v>
      </c>
      <c r="R2777" s="28">
        <v>2751</v>
      </c>
      <c r="S2777" s="31">
        <v>5.9212792105342693</v>
      </c>
      <c r="T2777" s="31">
        <v>0.35135957598686218</v>
      </c>
      <c r="U2777" s="27">
        <v>4</v>
      </c>
    </row>
    <row r="2778" spans="14:21" ht="15" customHeight="1" x14ac:dyDescent="0.25">
      <c r="N2778" s="24">
        <v>2752</v>
      </c>
      <c r="O2778" s="31" t="e">
        <v>#N/A</v>
      </c>
      <c r="P2778" s="32" t="e">
        <v>#N/A</v>
      </c>
      <c r="R2778" s="28">
        <v>2752</v>
      </c>
      <c r="S2778" s="31">
        <v>5.9212792105342711</v>
      </c>
      <c r="T2778" s="31">
        <v>0.35127156972885132</v>
      </c>
      <c r="U2778" s="27">
        <v>4</v>
      </c>
    </row>
    <row r="2779" spans="14:21" ht="15" customHeight="1" x14ac:dyDescent="0.25">
      <c r="N2779" s="24">
        <v>2753</v>
      </c>
      <c r="O2779" s="31" t="e">
        <v>#N/A</v>
      </c>
      <c r="P2779" s="32" t="e">
        <v>#N/A</v>
      </c>
      <c r="R2779" s="28">
        <v>2753</v>
      </c>
      <c r="S2779" s="31">
        <v>5.9212792305339228</v>
      </c>
      <c r="T2779" s="31">
        <v>0.35118356347084045</v>
      </c>
      <c r="U2779" s="27">
        <v>4</v>
      </c>
    </row>
    <row r="2780" spans="14:21" ht="15" customHeight="1" x14ac:dyDescent="0.25">
      <c r="N2780" s="24">
        <v>2754</v>
      </c>
      <c r="O2780" s="31" t="e">
        <v>#N/A</v>
      </c>
      <c r="P2780" s="32" t="e">
        <v>#N/A</v>
      </c>
      <c r="R2780" s="28">
        <v>2754</v>
      </c>
      <c r="S2780" s="31">
        <v>5.9212792305471993</v>
      </c>
      <c r="T2780" s="31">
        <v>0.35109558701515198</v>
      </c>
      <c r="U2780" s="27">
        <v>4</v>
      </c>
    </row>
    <row r="2781" spans="14:21" ht="15" customHeight="1" x14ac:dyDescent="0.25">
      <c r="N2781" s="24">
        <v>2755</v>
      </c>
      <c r="O2781" s="31" t="e">
        <v>#N/A</v>
      </c>
      <c r="P2781" s="32" t="e">
        <v>#N/A</v>
      </c>
      <c r="R2781" s="28">
        <v>2755</v>
      </c>
      <c r="S2781" s="31">
        <v>5.9212792315765945</v>
      </c>
      <c r="T2781" s="31">
        <v>0.3510076105594635</v>
      </c>
      <c r="U2781" s="27">
        <v>4</v>
      </c>
    </row>
    <row r="2782" spans="14:21" ht="15" customHeight="1" x14ac:dyDescent="0.25">
      <c r="N2782" s="24">
        <v>2756</v>
      </c>
      <c r="O2782" s="31" t="e">
        <v>#N/A</v>
      </c>
      <c r="P2782" s="32" t="e">
        <v>#N/A</v>
      </c>
      <c r="R2782" s="28">
        <v>2756</v>
      </c>
      <c r="S2782" s="31">
        <v>5.9212869316862982</v>
      </c>
      <c r="T2782" s="31">
        <v>0.3509196937084198</v>
      </c>
      <c r="U2782" s="27">
        <v>4</v>
      </c>
    </row>
    <row r="2783" spans="14:21" ht="15" customHeight="1" x14ac:dyDescent="0.25">
      <c r="N2783" s="24">
        <v>2757</v>
      </c>
      <c r="O2783" s="31" t="e">
        <v>#N/A</v>
      </c>
      <c r="P2783" s="32" t="e">
        <v>#N/A</v>
      </c>
      <c r="R2783" s="28" t="e">
        <v>#N/A</v>
      </c>
      <c r="S2783" s="31" t="e">
        <v>#N/A</v>
      </c>
      <c r="T2783" s="31" t="e">
        <v>#N/A</v>
      </c>
      <c r="U2783" s="27" t="e">
        <v>#N/A</v>
      </c>
    </row>
    <row r="2784" spans="14:21" ht="15" customHeight="1" x14ac:dyDescent="0.25">
      <c r="N2784" s="24">
        <v>2758</v>
      </c>
      <c r="O2784" s="31" t="e">
        <v>#N/A</v>
      </c>
      <c r="P2784" s="32" t="e">
        <v>#N/A</v>
      </c>
      <c r="R2784" s="28" t="e">
        <v>#N/A</v>
      </c>
      <c r="S2784" s="31" t="e">
        <v>#N/A</v>
      </c>
      <c r="T2784" s="31" t="e">
        <v>#N/A</v>
      </c>
      <c r="U2784" s="27" t="e">
        <v>#N/A</v>
      </c>
    </row>
    <row r="2785" spans="14:21" ht="15" customHeight="1" x14ac:dyDescent="0.25">
      <c r="N2785" s="24">
        <v>2759</v>
      </c>
      <c r="O2785" s="31" t="e">
        <v>#N/A</v>
      </c>
      <c r="P2785" s="32" t="e">
        <v>#N/A</v>
      </c>
      <c r="R2785" s="28" t="e">
        <v>#N/A</v>
      </c>
      <c r="S2785" s="31" t="e">
        <v>#N/A</v>
      </c>
      <c r="T2785" s="31" t="e">
        <v>#N/A</v>
      </c>
      <c r="U2785" s="27" t="e">
        <v>#N/A</v>
      </c>
    </row>
    <row r="2786" spans="14:21" ht="15" customHeight="1" x14ac:dyDescent="0.25">
      <c r="N2786" s="24">
        <v>2760</v>
      </c>
      <c r="O2786" s="31" t="e">
        <v>#N/A</v>
      </c>
      <c r="P2786" s="32" t="e">
        <v>#N/A</v>
      </c>
      <c r="R2786" s="28" t="e">
        <v>#N/A</v>
      </c>
      <c r="S2786" s="31" t="e">
        <v>#N/A</v>
      </c>
      <c r="T2786" s="31" t="e">
        <v>#N/A</v>
      </c>
      <c r="U2786" s="27" t="e">
        <v>#N/A</v>
      </c>
    </row>
    <row r="2787" spans="14:21" ht="15" customHeight="1" x14ac:dyDescent="0.25">
      <c r="N2787" s="24">
        <v>2761</v>
      </c>
      <c r="O2787" s="31" t="e">
        <v>#N/A</v>
      </c>
      <c r="P2787" s="32" t="e">
        <v>#N/A</v>
      </c>
      <c r="R2787" s="28" t="e">
        <v>#N/A</v>
      </c>
      <c r="S2787" s="31" t="e">
        <v>#N/A</v>
      </c>
      <c r="T2787" s="31" t="e">
        <v>#N/A</v>
      </c>
      <c r="U2787" s="27" t="e">
        <v>#N/A</v>
      </c>
    </row>
    <row r="2788" spans="14:21" ht="15" customHeight="1" x14ac:dyDescent="0.25">
      <c r="N2788" s="24">
        <v>2762</v>
      </c>
      <c r="O2788" s="31" t="e">
        <v>#N/A</v>
      </c>
      <c r="P2788" s="32" t="e">
        <v>#N/A</v>
      </c>
      <c r="R2788" s="28" t="e">
        <v>#N/A</v>
      </c>
      <c r="S2788" s="31" t="e">
        <v>#N/A</v>
      </c>
      <c r="T2788" s="31" t="e">
        <v>#N/A</v>
      </c>
      <c r="U2788" s="27" t="e">
        <v>#N/A</v>
      </c>
    </row>
    <row r="2789" spans="14:21" ht="15" customHeight="1" x14ac:dyDescent="0.25">
      <c r="N2789" s="24">
        <v>2763</v>
      </c>
      <c r="O2789" s="31" t="e">
        <v>#N/A</v>
      </c>
      <c r="P2789" s="32" t="e">
        <v>#N/A</v>
      </c>
      <c r="R2789" s="28" t="e">
        <v>#N/A</v>
      </c>
      <c r="S2789" s="31" t="e">
        <v>#N/A</v>
      </c>
      <c r="T2789" s="31" t="e">
        <v>#N/A</v>
      </c>
      <c r="U2789" s="27" t="e">
        <v>#N/A</v>
      </c>
    </row>
    <row r="2790" spans="14:21" ht="15" customHeight="1" x14ac:dyDescent="0.25">
      <c r="N2790" s="24">
        <v>2764</v>
      </c>
      <c r="O2790" s="31" t="e">
        <v>#N/A</v>
      </c>
      <c r="P2790" s="32" t="e">
        <v>#N/A</v>
      </c>
      <c r="R2790" s="28" t="e">
        <v>#N/A</v>
      </c>
      <c r="S2790" s="31" t="e">
        <v>#N/A</v>
      </c>
      <c r="T2790" s="31" t="e">
        <v>#N/A</v>
      </c>
      <c r="U2790" s="27" t="e">
        <v>#N/A</v>
      </c>
    </row>
    <row r="2791" spans="14:21" ht="15" customHeight="1" x14ac:dyDescent="0.25">
      <c r="N2791" s="24">
        <v>2765</v>
      </c>
      <c r="O2791" s="31" t="e">
        <v>#N/A</v>
      </c>
      <c r="P2791" s="32" t="e">
        <v>#N/A</v>
      </c>
      <c r="R2791" s="28" t="e">
        <v>#N/A</v>
      </c>
      <c r="S2791" s="31" t="e">
        <v>#N/A</v>
      </c>
      <c r="T2791" s="31" t="e">
        <v>#N/A</v>
      </c>
      <c r="U2791" s="27" t="e">
        <v>#N/A</v>
      </c>
    </row>
    <row r="2792" spans="14:21" ht="15" customHeight="1" x14ac:dyDescent="0.25">
      <c r="N2792" s="24">
        <v>2766</v>
      </c>
      <c r="O2792" s="31" t="e">
        <v>#N/A</v>
      </c>
      <c r="P2792" s="32" t="e">
        <v>#N/A</v>
      </c>
      <c r="R2792" s="28" t="e">
        <v>#N/A</v>
      </c>
      <c r="S2792" s="31" t="e">
        <v>#N/A</v>
      </c>
      <c r="T2792" s="31" t="e">
        <v>#N/A</v>
      </c>
      <c r="U2792" s="27" t="e">
        <v>#N/A</v>
      </c>
    </row>
    <row r="2793" spans="14:21" ht="15" customHeight="1" x14ac:dyDescent="0.25">
      <c r="N2793" s="24">
        <v>2767</v>
      </c>
      <c r="O2793" s="31" t="e">
        <v>#N/A</v>
      </c>
      <c r="P2793" s="32" t="e">
        <v>#N/A</v>
      </c>
      <c r="R2793" s="28" t="e">
        <v>#N/A</v>
      </c>
      <c r="S2793" s="31" t="e">
        <v>#N/A</v>
      </c>
      <c r="T2793" s="31" t="e">
        <v>#N/A</v>
      </c>
      <c r="U2793" s="27" t="e">
        <v>#N/A</v>
      </c>
    </row>
    <row r="2794" spans="14:21" ht="15" customHeight="1" x14ac:dyDescent="0.25">
      <c r="N2794" s="24">
        <v>2768</v>
      </c>
      <c r="O2794" s="31" t="e">
        <v>#N/A</v>
      </c>
      <c r="P2794" s="32" t="e">
        <v>#N/A</v>
      </c>
      <c r="R2794" s="28" t="e">
        <v>#N/A</v>
      </c>
      <c r="S2794" s="31" t="e">
        <v>#N/A</v>
      </c>
      <c r="T2794" s="31" t="e">
        <v>#N/A</v>
      </c>
      <c r="U2794" s="27" t="e">
        <v>#N/A</v>
      </c>
    </row>
    <row r="2795" spans="14:21" ht="15" customHeight="1" x14ac:dyDescent="0.25">
      <c r="N2795" s="24">
        <v>2769</v>
      </c>
      <c r="O2795" s="31" t="e">
        <v>#N/A</v>
      </c>
      <c r="P2795" s="32" t="e">
        <v>#N/A</v>
      </c>
      <c r="R2795" s="28" t="e">
        <v>#N/A</v>
      </c>
      <c r="S2795" s="31" t="e">
        <v>#N/A</v>
      </c>
      <c r="T2795" s="31" t="e">
        <v>#N/A</v>
      </c>
      <c r="U2795" s="27" t="e">
        <v>#N/A</v>
      </c>
    </row>
    <row r="2796" spans="14:21" ht="15" customHeight="1" x14ac:dyDescent="0.25">
      <c r="N2796" s="24">
        <v>2770</v>
      </c>
      <c r="O2796" s="31" t="e">
        <v>#N/A</v>
      </c>
      <c r="P2796" s="32" t="e">
        <v>#N/A</v>
      </c>
      <c r="R2796" s="28" t="e">
        <v>#N/A</v>
      </c>
      <c r="S2796" s="31" t="e">
        <v>#N/A</v>
      </c>
      <c r="T2796" s="31" t="e">
        <v>#N/A</v>
      </c>
      <c r="U2796" s="27" t="e">
        <v>#N/A</v>
      </c>
    </row>
    <row r="2797" spans="14:21" ht="15" customHeight="1" x14ac:dyDescent="0.25">
      <c r="N2797" s="24">
        <v>2771</v>
      </c>
      <c r="O2797" s="31" t="e">
        <v>#N/A</v>
      </c>
      <c r="P2797" s="32" t="e">
        <v>#N/A</v>
      </c>
      <c r="R2797" s="28" t="e">
        <v>#N/A</v>
      </c>
      <c r="S2797" s="31" t="e">
        <v>#N/A</v>
      </c>
      <c r="T2797" s="31" t="e">
        <v>#N/A</v>
      </c>
      <c r="U2797" s="27" t="e">
        <v>#N/A</v>
      </c>
    </row>
    <row r="2798" spans="14:21" ht="15" customHeight="1" x14ac:dyDescent="0.25">
      <c r="N2798" s="24">
        <v>2772</v>
      </c>
      <c r="O2798" s="31" t="e">
        <v>#N/A</v>
      </c>
      <c r="P2798" s="32" t="e">
        <v>#N/A</v>
      </c>
      <c r="R2798" s="28" t="e">
        <v>#N/A</v>
      </c>
      <c r="S2798" s="31" t="e">
        <v>#N/A</v>
      </c>
      <c r="T2798" s="31" t="e">
        <v>#N/A</v>
      </c>
      <c r="U2798" s="27" t="e">
        <v>#N/A</v>
      </c>
    </row>
    <row r="2799" spans="14:21" ht="15" customHeight="1" x14ac:dyDescent="0.25">
      <c r="N2799" s="24">
        <v>2773</v>
      </c>
      <c r="O2799" s="31" t="e">
        <v>#N/A</v>
      </c>
      <c r="P2799" s="32" t="e">
        <v>#N/A</v>
      </c>
      <c r="R2799" s="28" t="e">
        <v>#N/A</v>
      </c>
      <c r="S2799" s="31" t="e">
        <v>#N/A</v>
      </c>
      <c r="T2799" s="31" t="e">
        <v>#N/A</v>
      </c>
      <c r="U2799" s="27" t="e">
        <v>#N/A</v>
      </c>
    </row>
    <row r="2800" spans="14:21" ht="15" customHeight="1" x14ac:dyDescent="0.25">
      <c r="N2800" s="24">
        <v>2774</v>
      </c>
      <c r="O2800" s="31" t="e">
        <v>#N/A</v>
      </c>
      <c r="P2800" s="32" t="e">
        <v>#N/A</v>
      </c>
      <c r="R2800" s="28" t="e">
        <v>#N/A</v>
      </c>
      <c r="S2800" s="31" t="e">
        <v>#N/A</v>
      </c>
      <c r="T2800" s="31" t="e">
        <v>#N/A</v>
      </c>
      <c r="U2800" s="27" t="e">
        <v>#N/A</v>
      </c>
    </row>
    <row r="2801" spans="14:21" ht="15" customHeight="1" x14ac:dyDescent="0.25">
      <c r="N2801" s="24">
        <v>2775</v>
      </c>
      <c r="O2801" s="31" t="e">
        <v>#N/A</v>
      </c>
      <c r="P2801" s="32" t="e">
        <v>#N/A</v>
      </c>
      <c r="R2801" s="28" t="e">
        <v>#N/A</v>
      </c>
      <c r="S2801" s="31" t="e">
        <v>#N/A</v>
      </c>
      <c r="T2801" s="31" t="e">
        <v>#N/A</v>
      </c>
      <c r="U2801" s="27" t="e">
        <v>#N/A</v>
      </c>
    </row>
    <row r="2802" spans="14:21" ht="15" customHeight="1" x14ac:dyDescent="0.25">
      <c r="N2802" s="24">
        <v>2776</v>
      </c>
      <c r="O2802" s="31" t="e">
        <v>#N/A</v>
      </c>
      <c r="P2802" s="32" t="e">
        <v>#N/A</v>
      </c>
      <c r="R2802" s="28" t="e">
        <v>#N/A</v>
      </c>
      <c r="S2802" s="31" t="e">
        <v>#N/A</v>
      </c>
      <c r="T2802" s="31" t="e">
        <v>#N/A</v>
      </c>
      <c r="U2802" s="27" t="e">
        <v>#N/A</v>
      </c>
    </row>
    <row r="2803" spans="14:21" ht="15" customHeight="1" x14ac:dyDescent="0.25">
      <c r="N2803" s="24">
        <v>2777</v>
      </c>
      <c r="O2803" s="31" t="e">
        <v>#N/A</v>
      </c>
      <c r="P2803" s="32" t="e">
        <v>#N/A</v>
      </c>
      <c r="R2803" s="28" t="e">
        <v>#N/A</v>
      </c>
      <c r="S2803" s="31" t="e">
        <v>#N/A</v>
      </c>
      <c r="T2803" s="31" t="e">
        <v>#N/A</v>
      </c>
      <c r="U2803" s="27" t="e">
        <v>#N/A</v>
      </c>
    </row>
    <row r="2804" spans="14:21" ht="15" customHeight="1" x14ac:dyDescent="0.25">
      <c r="N2804" s="24">
        <v>2778</v>
      </c>
      <c r="O2804" s="31" t="e">
        <v>#N/A</v>
      </c>
      <c r="P2804" s="32" t="e">
        <v>#N/A</v>
      </c>
      <c r="R2804" s="28" t="e">
        <v>#N/A</v>
      </c>
      <c r="S2804" s="31" t="e">
        <v>#N/A</v>
      </c>
      <c r="T2804" s="31" t="e">
        <v>#N/A</v>
      </c>
      <c r="U2804" s="27" t="e">
        <v>#N/A</v>
      </c>
    </row>
    <row r="2805" spans="14:21" ht="15" customHeight="1" x14ac:dyDescent="0.25">
      <c r="N2805" s="24">
        <v>2779</v>
      </c>
      <c r="O2805" s="31" t="e">
        <v>#N/A</v>
      </c>
      <c r="P2805" s="32" t="e">
        <v>#N/A</v>
      </c>
      <c r="R2805" s="28" t="e">
        <v>#N/A</v>
      </c>
      <c r="S2805" s="31" t="e">
        <v>#N/A</v>
      </c>
      <c r="T2805" s="31" t="e">
        <v>#N/A</v>
      </c>
      <c r="U2805" s="27" t="e">
        <v>#N/A</v>
      </c>
    </row>
    <row r="2806" spans="14:21" ht="15" customHeight="1" x14ac:dyDescent="0.25">
      <c r="N2806" s="24">
        <v>2780</v>
      </c>
      <c r="O2806" s="31" t="e">
        <v>#N/A</v>
      </c>
      <c r="P2806" s="32" t="e">
        <v>#N/A</v>
      </c>
      <c r="R2806" s="28" t="e">
        <v>#N/A</v>
      </c>
      <c r="S2806" s="31" t="e">
        <v>#N/A</v>
      </c>
      <c r="T2806" s="31" t="e">
        <v>#N/A</v>
      </c>
      <c r="U2806" s="27" t="e">
        <v>#N/A</v>
      </c>
    </row>
    <row r="2807" spans="14:21" ht="15" customHeight="1" x14ac:dyDescent="0.25">
      <c r="N2807" s="24">
        <v>2781</v>
      </c>
      <c r="O2807" s="31" t="e">
        <v>#N/A</v>
      </c>
      <c r="P2807" s="32" t="e">
        <v>#N/A</v>
      </c>
      <c r="R2807" s="28" t="e">
        <v>#N/A</v>
      </c>
      <c r="S2807" s="31" t="e">
        <v>#N/A</v>
      </c>
      <c r="T2807" s="31" t="e">
        <v>#N/A</v>
      </c>
      <c r="U2807" s="27" t="e">
        <v>#N/A</v>
      </c>
    </row>
    <row r="2808" spans="14:21" ht="15" customHeight="1" x14ac:dyDescent="0.25">
      <c r="N2808" s="24">
        <v>2782</v>
      </c>
      <c r="O2808" s="31" t="e">
        <v>#N/A</v>
      </c>
      <c r="P2808" s="32" t="e">
        <v>#N/A</v>
      </c>
      <c r="R2808" s="28" t="e">
        <v>#N/A</v>
      </c>
      <c r="S2808" s="31" t="e">
        <v>#N/A</v>
      </c>
      <c r="T2808" s="31" t="e">
        <v>#N/A</v>
      </c>
      <c r="U2808" s="27" t="e">
        <v>#N/A</v>
      </c>
    </row>
    <row r="2809" spans="14:21" ht="15" customHeight="1" x14ac:dyDescent="0.25">
      <c r="N2809" s="24">
        <v>2783</v>
      </c>
      <c r="O2809" s="31" t="e">
        <v>#N/A</v>
      </c>
      <c r="P2809" s="32" t="e">
        <v>#N/A</v>
      </c>
      <c r="R2809" s="28" t="e">
        <v>#N/A</v>
      </c>
      <c r="S2809" s="31" t="e">
        <v>#N/A</v>
      </c>
      <c r="T2809" s="31" t="e">
        <v>#N/A</v>
      </c>
      <c r="U2809" s="27" t="e">
        <v>#N/A</v>
      </c>
    </row>
    <row r="2810" spans="14:21" ht="15" customHeight="1" x14ac:dyDescent="0.25">
      <c r="N2810" s="24">
        <v>2784</v>
      </c>
      <c r="O2810" s="31" t="e">
        <v>#N/A</v>
      </c>
      <c r="P2810" s="32" t="e">
        <v>#N/A</v>
      </c>
      <c r="R2810" s="28" t="e">
        <v>#N/A</v>
      </c>
      <c r="S2810" s="31" t="e">
        <v>#N/A</v>
      </c>
      <c r="T2810" s="31" t="e">
        <v>#N/A</v>
      </c>
      <c r="U2810" s="27" t="e">
        <v>#N/A</v>
      </c>
    </row>
    <row r="2811" spans="14:21" ht="15" customHeight="1" x14ac:dyDescent="0.25">
      <c r="N2811" s="24">
        <v>2785</v>
      </c>
      <c r="O2811" s="31" t="e">
        <v>#N/A</v>
      </c>
      <c r="P2811" s="32" t="e">
        <v>#N/A</v>
      </c>
      <c r="R2811" s="28" t="e">
        <v>#N/A</v>
      </c>
      <c r="S2811" s="31" t="e">
        <v>#N/A</v>
      </c>
      <c r="T2811" s="31" t="e">
        <v>#N/A</v>
      </c>
      <c r="U2811" s="27" t="e">
        <v>#N/A</v>
      </c>
    </row>
    <row r="2812" spans="14:21" ht="15" customHeight="1" x14ac:dyDescent="0.25">
      <c r="N2812" s="24">
        <v>2786</v>
      </c>
      <c r="O2812" s="31" t="e">
        <v>#N/A</v>
      </c>
      <c r="P2812" s="32" t="e">
        <v>#N/A</v>
      </c>
      <c r="R2812" s="28" t="e">
        <v>#N/A</v>
      </c>
      <c r="S2812" s="31" t="e">
        <v>#N/A</v>
      </c>
      <c r="T2812" s="31" t="e">
        <v>#N/A</v>
      </c>
      <c r="U2812" s="27" t="e">
        <v>#N/A</v>
      </c>
    </row>
    <row r="2813" spans="14:21" ht="15" customHeight="1" x14ac:dyDescent="0.25">
      <c r="N2813" s="24">
        <v>2787</v>
      </c>
      <c r="O2813" s="31" t="e">
        <v>#N/A</v>
      </c>
      <c r="P2813" s="32" t="e">
        <v>#N/A</v>
      </c>
      <c r="R2813" s="28" t="e">
        <v>#N/A</v>
      </c>
      <c r="S2813" s="31" t="e">
        <v>#N/A</v>
      </c>
      <c r="T2813" s="31" t="e">
        <v>#N/A</v>
      </c>
      <c r="U2813" s="27" t="e">
        <v>#N/A</v>
      </c>
    </row>
    <row r="2814" spans="14:21" ht="15" customHeight="1" x14ac:dyDescent="0.25">
      <c r="N2814" s="24">
        <v>2788</v>
      </c>
      <c r="O2814" s="31" t="e">
        <v>#N/A</v>
      </c>
      <c r="P2814" s="32" t="e">
        <v>#N/A</v>
      </c>
      <c r="R2814" s="28" t="e">
        <v>#N/A</v>
      </c>
      <c r="S2814" s="31" t="e">
        <v>#N/A</v>
      </c>
      <c r="T2814" s="31" t="e">
        <v>#N/A</v>
      </c>
      <c r="U2814" s="27" t="e">
        <v>#N/A</v>
      </c>
    </row>
    <row r="2815" spans="14:21" ht="15" customHeight="1" x14ac:dyDescent="0.25">
      <c r="N2815" s="24">
        <v>2789</v>
      </c>
      <c r="O2815" s="31" t="e">
        <v>#N/A</v>
      </c>
      <c r="P2815" s="32" t="e">
        <v>#N/A</v>
      </c>
      <c r="R2815" s="28" t="e">
        <v>#N/A</v>
      </c>
      <c r="S2815" s="31" t="e">
        <v>#N/A</v>
      </c>
      <c r="T2815" s="31" t="e">
        <v>#N/A</v>
      </c>
      <c r="U2815" s="27" t="e">
        <v>#N/A</v>
      </c>
    </row>
    <row r="2816" spans="14:21" ht="15" customHeight="1" x14ac:dyDescent="0.25">
      <c r="N2816" s="24">
        <v>2790</v>
      </c>
      <c r="O2816" s="31" t="e">
        <v>#N/A</v>
      </c>
      <c r="P2816" s="32" t="e">
        <v>#N/A</v>
      </c>
      <c r="R2816" s="28" t="e">
        <v>#N/A</v>
      </c>
      <c r="S2816" s="31" t="e">
        <v>#N/A</v>
      </c>
      <c r="T2816" s="31" t="e">
        <v>#N/A</v>
      </c>
      <c r="U2816" s="27" t="e">
        <v>#N/A</v>
      </c>
    </row>
    <row r="2817" spans="14:21" ht="15" customHeight="1" x14ac:dyDescent="0.25">
      <c r="N2817" s="24">
        <v>2791</v>
      </c>
      <c r="O2817" s="31" t="e">
        <v>#N/A</v>
      </c>
      <c r="P2817" s="32" t="e">
        <v>#N/A</v>
      </c>
      <c r="R2817" s="28" t="e">
        <v>#N/A</v>
      </c>
      <c r="S2817" s="31" t="e">
        <v>#N/A</v>
      </c>
      <c r="T2817" s="31" t="e">
        <v>#N/A</v>
      </c>
      <c r="U2817" s="27" t="e">
        <v>#N/A</v>
      </c>
    </row>
    <row r="2818" spans="14:21" ht="15" customHeight="1" x14ac:dyDescent="0.25">
      <c r="N2818" s="24">
        <v>2792</v>
      </c>
      <c r="O2818" s="31" t="e">
        <v>#N/A</v>
      </c>
      <c r="P2818" s="32" t="e">
        <v>#N/A</v>
      </c>
      <c r="R2818" s="28" t="e">
        <v>#N/A</v>
      </c>
      <c r="S2818" s="31" t="e">
        <v>#N/A</v>
      </c>
      <c r="T2818" s="31" t="e">
        <v>#N/A</v>
      </c>
      <c r="U2818" s="27" t="e">
        <v>#N/A</v>
      </c>
    </row>
    <row r="2819" spans="14:21" ht="15" customHeight="1" x14ac:dyDescent="0.25">
      <c r="N2819" s="24">
        <v>2793</v>
      </c>
      <c r="O2819" s="31" t="e">
        <v>#N/A</v>
      </c>
      <c r="P2819" s="32" t="e">
        <v>#N/A</v>
      </c>
      <c r="R2819" s="28" t="e">
        <v>#N/A</v>
      </c>
      <c r="S2819" s="31" t="e">
        <v>#N/A</v>
      </c>
      <c r="T2819" s="31" t="e">
        <v>#N/A</v>
      </c>
      <c r="U2819" s="27" t="e">
        <v>#N/A</v>
      </c>
    </row>
    <row r="2820" spans="14:21" ht="15" customHeight="1" x14ac:dyDescent="0.25">
      <c r="N2820" s="24">
        <v>2794</v>
      </c>
      <c r="O2820" s="31" t="e">
        <v>#N/A</v>
      </c>
      <c r="P2820" s="32" t="e">
        <v>#N/A</v>
      </c>
      <c r="R2820" s="28" t="e">
        <v>#N/A</v>
      </c>
      <c r="S2820" s="31" t="e">
        <v>#N/A</v>
      </c>
      <c r="T2820" s="31" t="e">
        <v>#N/A</v>
      </c>
      <c r="U2820" s="27" t="e">
        <v>#N/A</v>
      </c>
    </row>
    <row r="2821" spans="14:21" ht="15" customHeight="1" x14ac:dyDescent="0.25">
      <c r="N2821" s="24">
        <v>2795</v>
      </c>
      <c r="O2821" s="31" t="e">
        <v>#N/A</v>
      </c>
      <c r="P2821" s="32" t="e">
        <v>#N/A</v>
      </c>
      <c r="R2821" s="28" t="e">
        <v>#N/A</v>
      </c>
      <c r="S2821" s="31" t="e">
        <v>#N/A</v>
      </c>
      <c r="T2821" s="31" t="e">
        <v>#N/A</v>
      </c>
      <c r="U2821" s="27" t="e">
        <v>#N/A</v>
      </c>
    </row>
    <row r="2822" spans="14:21" ht="15" customHeight="1" x14ac:dyDescent="0.25">
      <c r="N2822" s="24">
        <v>2796</v>
      </c>
      <c r="O2822" s="31" t="e">
        <v>#N/A</v>
      </c>
      <c r="P2822" s="32" t="e">
        <v>#N/A</v>
      </c>
      <c r="R2822" s="28" t="e">
        <v>#N/A</v>
      </c>
      <c r="S2822" s="31" t="e">
        <v>#N/A</v>
      </c>
      <c r="T2822" s="31" t="e">
        <v>#N/A</v>
      </c>
      <c r="U2822" s="27" t="e">
        <v>#N/A</v>
      </c>
    </row>
    <row r="2823" spans="14:21" ht="15" customHeight="1" x14ac:dyDescent="0.25">
      <c r="N2823" s="24">
        <v>2797</v>
      </c>
      <c r="O2823" s="31" t="e">
        <v>#N/A</v>
      </c>
      <c r="P2823" s="32" t="e">
        <v>#N/A</v>
      </c>
      <c r="R2823" s="28" t="e">
        <v>#N/A</v>
      </c>
      <c r="S2823" s="31" t="e">
        <v>#N/A</v>
      </c>
      <c r="T2823" s="31" t="e">
        <v>#N/A</v>
      </c>
      <c r="U2823" s="27" t="e">
        <v>#N/A</v>
      </c>
    </row>
    <row r="2824" spans="14:21" ht="15" customHeight="1" x14ac:dyDescent="0.25">
      <c r="N2824" s="24">
        <v>2798</v>
      </c>
      <c r="O2824" s="31" t="e">
        <v>#N/A</v>
      </c>
      <c r="P2824" s="32" t="e">
        <v>#N/A</v>
      </c>
      <c r="R2824" s="28" t="e">
        <v>#N/A</v>
      </c>
      <c r="S2824" s="31" t="e">
        <v>#N/A</v>
      </c>
      <c r="T2824" s="31" t="e">
        <v>#N/A</v>
      </c>
      <c r="U2824" s="27" t="e">
        <v>#N/A</v>
      </c>
    </row>
    <row r="2825" spans="14:21" ht="15" customHeight="1" x14ac:dyDescent="0.25">
      <c r="N2825" s="24">
        <v>2799</v>
      </c>
      <c r="O2825" s="31" t="e">
        <v>#N/A</v>
      </c>
      <c r="P2825" s="32" t="e">
        <v>#N/A</v>
      </c>
      <c r="R2825" s="28" t="e">
        <v>#N/A</v>
      </c>
      <c r="S2825" s="31" t="e">
        <v>#N/A</v>
      </c>
      <c r="T2825" s="31" t="e">
        <v>#N/A</v>
      </c>
      <c r="U2825" s="27" t="e">
        <v>#N/A</v>
      </c>
    </row>
    <row r="2826" spans="14:21" ht="15" customHeight="1" x14ac:dyDescent="0.25">
      <c r="N2826" s="24">
        <v>2800</v>
      </c>
      <c r="O2826" s="31" t="e">
        <v>#N/A</v>
      </c>
      <c r="P2826" s="32" t="e">
        <v>#N/A</v>
      </c>
      <c r="R2826" s="28" t="e">
        <v>#N/A</v>
      </c>
      <c r="S2826" s="31" t="e">
        <v>#N/A</v>
      </c>
      <c r="T2826" s="31" t="e">
        <v>#N/A</v>
      </c>
      <c r="U2826" s="27" t="e">
        <v>#N/A</v>
      </c>
    </row>
    <row r="2827" spans="14:21" ht="15" customHeight="1" x14ac:dyDescent="0.25">
      <c r="N2827" s="24">
        <v>2801</v>
      </c>
      <c r="O2827" s="31" t="e">
        <v>#N/A</v>
      </c>
      <c r="P2827" s="32" t="e">
        <v>#N/A</v>
      </c>
      <c r="R2827" s="28" t="e">
        <v>#N/A</v>
      </c>
      <c r="S2827" s="31" t="e">
        <v>#N/A</v>
      </c>
      <c r="T2827" s="31" t="e">
        <v>#N/A</v>
      </c>
      <c r="U2827" s="27" t="e">
        <v>#N/A</v>
      </c>
    </row>
    <row r="2828" spans="14:21" ht="15" customHeight="1" x14ac:dyDescent="0.25">
      <c r="N2828" s="24">
        <v>2802</v>
      </c>
      <c r="O2828" s="31" t="e">
        <v>#N/A</v>
      </c>
      <c r="P2828" s="32" t="e">
        <v>#N/A</v>
      </c>
      <c r="R2828" s="28" t="e">
        <v>#N/A</v>
      </c>
      <c r="S2828" s="31" t="e">
        <v>#N/A</v>
      </c>
      <c r="T2828" s="31" t="e">
        <v>#N/A</v>
      </c>
      <c r="U2828" s="27" t="e">
        <v>#N/A</v>
      </c>
    </row>
    <row r="2829" spans="14:21" ht="15" customHeight="1" x14ac:dyDescent="0.25">
      <c r="N2829" s="24">
        <v>2803</v>
      </c>
      <c r="O2829" s="31" t="e">
        <v>#N/A</v>
      </c>
      <c r="P2829" s="32" t="e">
        <v>#N/A</v>
      </c>
      <c r="R2829" s="28" t="e">
        <v>#N/A</v>
      </c>
      <c r="S2829" s="31" t="e">
        <v>#N/A</v>
      </c>
      <c r="T2829" s="31" t="e">
        <v>#N/A</v>
      </c>
      <c r="U2829" s="27" t="e">
        <v>#N/A</v>
      </c>
    </row>
    <row r="2830" spans="14:21" ht="15" customHeight="1" x14ac:dyDescent="0.25">
      <c r="N2830" s="24">
        <v>2804</v>
      </c>
      <c r="O2830" s="31" t="e">
        <v>#N/A</v>
      </c>
      <c r="P2830" s="32" t="e">
        <v>#N/A</v>
      </c>
      <c r="R2830" s="28" t="e">
        <v>#N/A</v>
      </c>
      <c r="S2830" s="31" t="e">
        <v>#N/A</v>
      </c>
      <c r="T2830" s="31" t="e">
        <v>#N/A</v>
      </c>
      <c r="U2830" s="27" t="e">
        <v>#N/A</v>
      </c>
    </row>
    <row r="2831" spans="14:21" ht="15" customHeight="1" x14ac:dyDescent="0.25">
      <c r="N2831" s="24">
        <v>2805</v>
      </c>
      <c r="O2831" s="31" t="e">
        <v>#N/A</v>
      </c>
      <c r="P2831" s="32" t="e">
        <v>#N/A</v>
      </c>
      <c r="R2831" s="28" t="e">
        <v>#N/A</v>
      </c>
      <c r="S2831" s="31" t="e">
        <v>#N/A</v>
      </c>
      <c r="T2831" s="31" t="e">
        <v>#N/A</v>
      </c>
      <c r="U2831" s="27" t="e">
        <v>#N/A</v>
      </c>
    </row>
    <row r="2832" spans="14:21" ht="15" customHeight="1" x14ac:dyDescent="0.25">
      <c r="N2832" s="24">
        <v>2806</v>
      </c>
      <c r="O2832" s="31" t="e">
        <v>#N/A</v>
      </c>
      <c r="P2832" s="32" t="e">
        <v>#N/A</v>
      </c>
      <c r="R2832" s="28" t="e">
        <v>#N/A</v>
      </c>
      <c r="S2832" s="31" t="e">
        <v>#N/A</v>
      </c>
      <c r="T2832" s="31" t="e">
        <v>#N/A</v>
      </c>
      <c r="U2832" s="27" t="e">
        <v>#N/A</v>
      </c>
    </row>
    <row r="2833" spans="14:21" ht="15" customHeight="1" x14ac:dyDescent="0.25">
      <c r="N2833" s="24">
        <v>2807</v>
      </c>
      <c r="O2833" s="31" t="e">
        <v>#N/A</v>
      </c>
      <c r="P2833" s="32" t="e">
        <v>#N/A</v>
      </c>
      <c r="R2833" s="28" t="e">
        <v>#N/A</v>
      </c>
      <c r="S2833" s="31" t="e">
        <v>#N/A</v>
      </c>
      <c r="T2833" s="31" t="e">
        <v>#N/A</v>
      </c>
      <c r="U2833" s="27" t="e">
        <v>#N/A</v>
      </c>
    </row>
    <row r="2834" spans="14:21" ht="15" customHeight="1" x14ac:dyDescent="0.25">
      <c r="N2834" s="24">
        <v>2808</v>
      </c>
      <c r="O2834" s="31" t="e">
        <v>#N/A</v>
      </c>
      <c r="P2834" s="32" t="e">
        <v>#N/A</v>
      </c>
      <c r="R2834" s="28" t="e">
        <v>#N/A</v>
      </c>
      <c r="S2834" s="31" t="e">
        <v>#N/A</v>
      </c>
      <c r="T2834" s="31" t="e">
        <v>#N/A</v>
      </c>
      <c r="U2834" s="27" t="e">
        <v>#N/A</v>
      </c>
    </row>
    <row r="2835" spans="14:21" ht="15" customHeight="1" x14ac:dyDescent="0.25">
      <c r="N2835" s="24">
        <v>2809</v>
      </c>
      <c r="O2835" s="31" t="e">
        <v>#N/A</v>
      </c>
      <c r="P2835" s="32" t="e">
        <v>#N/A</v>
      </c>
      <c r="R2835" s="28" t="e">
        <v>#N/A</v>
      </c>
      <c r="S2835" s="31" t="e">
        <v>#N/A</v>
      </c>
      <c r="T2835" s="31" t="e">
        <v>#N/A</v>
      </c>
      <c r="U2835" s="27" t="e">
        <v>#N/A</v>
      </c>
    </row>
    <row r="2836" spans="14:21" ht="15" customHeight="1" x14ac:dyDescent="0.25">
      <c r="N2836" s="24">
        <v>2810</v>
      </c>
      <c r="O2836" s="31" t="e">
        <v>#N/A</v>
      </c>
      <c r="P2836" s="32" t="e">
        <v>#N/A</v>
      </c>
      <c r="R2836" s="28" t="e">
        <v>#N/A</v>
      </c>
      <c r="S2836" s="31" t="e">
        <v>#N/A</v>
      </c>
      <c r="T2836" s="31" t="e">
        <v>#N/A</v>
      </c>
      <c r="U2836" s="27" t="e">
        <v>#N/A</v>
      </c>
    </row>
    <row r="2837" spans="14:21" ht="15" customHeight="1" x14ac:dyDescent="0.25">
      <c r="N2837" s="24">
        <v>2811</v>
      </c>
      <c r="O2837" s="31" t="e">
        <v>#N/A</v>
      </c>
      <c r="P2837" s="32" t="e">
        <v>#N/A</v>
      </c>
      <c r="R2837" s="28" t="e">
        <v>#N/A</v>
      </c>
      <c r="S2837" s="31" t="e">
        <v>#N/A</v>
      </c>
      <c r="T2837" s="31" t="e">
        <v>#N/A</v>
      </c>
      <c r="U2837" s="27" t="e">
        <v>#N/A</v>
      </c>
    </row>
    <row r="2838" spans="14:21" ht="15" customHeight="1" x14ac:dyDescent="0.25">
      <c r="N2838" s="24">
        <v>2812</v>
      </c>
      <c r="O2838" s="31" t="e">
        <v>#N/A</v>
      </c>
      <c r="P2838" s="32" t="e">
        <v>#N/A</v>
      </c>
      <c r="R2838" s="28" t="e">
        <v>#N/A</v>
      </c>
      <c r="S2838" s="31" t="e">
        <v>#N/A</v>
      </c>
      <c r="T2838" s="31" t="e">
        <v>#N/A</v>
      </c>
      <c r="U2838" s="27" t="e">
        <v>#N/A</v>
      </c>
    </row>
    <row r="2839" spans="14:21" ht="15" customHeight="1" x14ac:dyDescent="0.25">
      <c r="N2839" s="24">
        <v>2813</v>
      </c>
      <c r="O2839" s="31" t="e">
        <v>#N/A</v>
      </c>
      <c r="P2839" s="32" t="e">
        <v>#N/A</v>
      </c>
      <c r="R2839" s="28" t="e">
        <v>#N/A</v>
      </c>
      <c r="S2839" s="31" t="e">
        <v>#N/A</v>
      </c>
      <c r="T2839" s="31" t="e">
        <v>#N/A</v>
      </c>
      <c r="U2839" s="27" t="e">
        <v>#N/A</v>
      </c>
    </row>
    <row r="2840" spans="14:21" ht="15" customHeight="1" x14ac:dyDescent="0.25">
      <c r="N2840" s="24">
        <v>2814</v>
      </c>
      <c r="O2840" s="31" t="e">
        <v>#N/A</v>
      </c>
      <c r="P2840" s="32" t="e">
        <v>#N/A</v>
      </c>
      <c r="R2840" s="28" t="e">
        <v>#N/A</v>
      </c>
      <c r="S2840" s="31" t="e">
        <v>#N/A</v>
      </c>
      <c r="T2840" s="31" t="e">
        <v>#N/A</v>
      </c>
      <c r="U2840" s="27" t="e">
        <v>#N/A</v>
      </c>
    </row>
    <row r="2841" spans="14:21" ht="15" customHeight="1" x14ac:dyDescent="0.25">
      <c r="N2841" s="24">
        <v>2815</v>
      </c>
      <c r="O2841" s="31" t="e">
        <v>#N/A</v>
      </c>
      <c r="P2841" s="32" t="e">
        <v>#N/A</v>
      </c>
      <c r="R2841" s="28" t="e">
        <v>#N/A</v>
      </c>
      <c r="S2841" s="31" t="e">
        <v>#N/A</v>
      </c>
      <c r="T2841" s="31" t="e">
        <v>#N/A</v>
      </c>
      <c r="U2841" s="27" t="e">
        <v>#N/A</v>
      </c>
    </row>
    <row r="2842" spans="14:21" ht="15" customHeight="1" x14ac:dyDescent="0.25">
      <c r="N2842" s="24">
        <v>2816</v>
      </c>
      <c r="O2842" s="31" t="e">
        <v>#N/A</v>
      </c>
      <c r="P2842" s="32" t="e">
        <v>#N/A</v>
      </c>
      <c r="R2842" s="28" t="e">
        <v>#N/A</v>
      </c>
      <c r="S2842" s="31" t="e">
        <v>#N/A</v>
      </c>
      <c r="T2842" s="31" t="e">
        <v>#N/A</v>
      </c>
      <c r="U2842" s="27" t="e">
        <v>#N/A</v>
      </c>
    </row>
    <row r="2843" spans="14:21" ht="15" customHeight="1" x14ac:dyDescent="0.25">
      <c r="N2843" s="24">
        <v>2817</v>
      </c>
      <c r="O2843" s="31" t="e">
        <v>#N/A</v>
      </c>
      <c r="P2843" s="32" t="e">
        <v>#N/A</v>
      </c>
      <c r="R2843" s="28" t="e">
        <v>#N/A</v>
      </c>
      <c r="S2843" s="31" t="e">
        <v>#N/A</v>
      </c>
      <c r="T2843" s="31" t="e">
        <v>#N/A</v>
      </c>
      <c r="U2843" s="27" t="e">
        <v>#N/A</v>
      </c>
    </row>
    <row r="2844" spans="14:21" ht="15" customHeight="1" x14ac:dyDescent="0.25">
      <c r="N2844" s="24">
        <v>2818</v>
      </c>
      <c r="O2844" s="31" t="e">
        <v>#N/A</v>
      </c>
      <c r="P2844" s="32" t="e">
        <v>#N/A</v>
      </c>
      <c r="R2844" s="28" t="e">
        <v>#N/A</v>
      </c>
      <c r="S2844" s="31" t="e">
        <v>#N/A</v>
      </c>
      <c r="T2844" s="31" t="e">
        <v>#N/A</v>
      </c>
      <c r="U2844" s="27" t="e">
        <v>#N/A</v>
      </c>
    </row>
    <row r="2845" spans="14:21" ht="15" customHeight="1" x14ac:dyDescent="0.25">
      <c r="N2845" s="24">
        <v>2819</v>
      </c>
      <c r="O2845" s="31" t="e">
        <v>#N/A</v>
      </c>
      <c r="P2845" s="32" t="e">
        <v>#N/A</v>
      </c>
      <c r="R2845" s="28" t="e">
        <v>#N/A</v>
      </c>
      <c r="S2845" s="31" t="e">
        <v>#N/A</v>
      </c>
      <c r="T2845" s="31" t="e">
        <v>#N/A</v>
      </c>
      <c r="U2845" s="27" t="e">
        <v>#N/A</v>
      </c>
    </row>
    <row r="2846" spans="14:21" ht="15" customHeight="1" x14ac:dyDescent="0.25">
      <c r="N2846" s="24">
        <v>2820</v>
      </c>
      <c r="O2846" s="31" t="e">
        <v>#N/A</v>
      </c>
      <c r="P2846" s="32" t="e">
        <v>#N/A</v>
      </c>
      <c r="R2846" s="28" t="e">
        <v>#N/A</v>
      </c>
      <c r="S2846" s="31" t="e">
        <v>#N/A</v>
      </c>
      <c r="T2846" s="31" t="e">
        <v>#N/A</v>
      </c>
      <c r="U2846" s="27" t="e">
        <v>#N/A</v>
      </c>
    </row>
    <row r="2847" spans="14:21" ht="15" customHeight="1" x14ac:dyDescent="0.25">
      <c r="N2847" s="24">
        <v>2821</v>
      </c>
      <c r="O2847" s="31" t="e">
        <v>#N/A</v>
      </c>
      <c r="P2847" s="32" t="e">
        <v>#N/A</v>
      </c>
      <c r="R2847" s="28" t="e">
        <v>#N/A</v>
      </c>
      <c r="S2847" s="31" t="e">
        <v>#N/A</v>
      </c>
      <c r="T2847" s="31" t="e">
        <v>#N/A</v>
      </c>
      <c r="U2847" s="27" t="e">
        <v>#N/A</v>
      </c>
    </row>
    <row r="2848" spans="14:21" ht="15" customHeight="1" x14ac:dyDescent="0.25">
      <c r="N2848" s="24">
        <v>2822</v>
      </c>
      <c r="O2848" s="31" t="e">
        <v>#N/A</v>
      </c>
      <c r="P2848" s="32" t="e">
        <v>#N/A</v>
      </c>
      <c r="R2848" s="28" t="e">
        <v>#N/A</v>
      </c>
      <c r="S2848" s="31" t="e">
        <v>#N/A</v>
      </c>
      <c r="T2848" s="31" t="e">
        <v>#N/A</v>
      </c>
      <c r="U2848" s="27" t="e">
        <v>#N/A</v>
      </c>
    </row>
    <row r="2849" spans="14:21" ht="15" customHeight="1" x14ac:dyDescent="0.25">
      <c r="N2849" s="24">
        <v>2823</v>
      </c>
      <c r="O2849" s="31" t="e">
        <v>#N/A</v>
      </c>
      <c r="P2849" s="32" t="e">
        <v>#N/A</v>
      </c>
      <c r="R2849" s="28" t="e">
        <v>#N/A</v>
      </c>
      <c r="S2849" s="31" t="e">
        <v>#N/A</v>
      </c>
      <c r="T2849" s="31" t="e">
        <v>#N/A</v>
      </c>
      <c r="U2849" s="27" t="e">
        <v>#N/A</v>
      </c>
    </row>
    <row r="2850" spans="14:21" ht="15" customHeight="1" x14ac:dyDescent="0.25">
      <c r="N2850" s="24">
        <v>2824</v>
      </c>
      <c r="O2850" s="31" t="e">
        <v>#N/A</v>
      </c>
      <c r="P2850" s="32" t="e">
        <v>#N/A</v>
      </c>
      <c r="R2850" s="28" t="e">
        <v>#N/A</v>
      </c>
      <c r="S2850" s="31" t="e">
        <v>#N/A</v>
      </c>
      <c r="T2850" s="31" t="e">
        <v>#N/A</v>
      </c>
      <c r="U2850" s="27" t="e">
        <v>#N/A</v>
      </c>
    </row>
    <row r="2851" spans="14:21" ht="15" customHeight="1" x14ac:dyDescent="0.25">
      <c r="N2851" s="24">
        <v>2825</v>
      </c>
      <c r="O2851" s="31" t="e">
        <v>#N/A</v>
      </c>
      <c r="P2851" s="32" t="e">
        <v>#N/A</v>
      </c>
      <c r="R2851" s="28" t="e">
        <v>#N/A</v>
      </c>
      <c r="S2851" s="31" t="e">
        <v>#N/A</v>
      </c>
      <c r="T2851" s="31" t="e">
        <v>#N/A</v>
      </c>
      <c r="U2851" s="27" t="e">
        <v>#N/A</v>
      </c>
    </row>
    <row r="2852" spans="14:21" ht="15" customHeight="1" x14ac:dyDescent="0.25">
      <c r="N2852" s="24">
        <v>2826</v>
      </c>
      <c r="O2852" s="31" t="e">
        <v>#N/A</v>
      </c>
      <c r="P2852" s="32" t="e">
        <v>#N/A</v>
      </c>
      <c r="R2852" s="28" t="e">
        <v>#N/A</v>
      </c>
      <c r="S2852" s="31" t="e">
        <v>#N/A</v>
      </c>
      <c r="T2852" s="31" t="e">
        <v>#N/A</v>
      </c>
      <c r="U2852" s="27" t="e">
        <v>#N/A</v>
      </c>
    </row>
    <row r="2853" spans="14:21" ht="15" customHeight="1" x14ac:dyDescent="0.25">
      <c r="N2853" s="24">
        <v>2827</v>
      </c>
      <c r="O2853" s="31" t="e">
        <v>#N/A</v>
      </c>
      <c r="P2853" s="32" t="e">
        <v>#N/A</v>
      </c>
      <c r="R2853" s="28" t="e">
        <v>#N/A</v>
      </c>
      <c r="S2853" s="31" t="e">
        <v>#N/A</v>
      </c>
      <c r="T2853" s="31" t="e">
        <v>#N/A</v>
      </c>
      <c r="U2853" s="27" t="e">
        <v>#N/A</v>
      </c>
    </row>
    <row r="2854" spans="14:21" ht="15" customHeight="1" x14ac:dyDescent="0.25">
      <c r="N2854" s="24">
        <v>2828</v>
      </c>
      <c r="O2854" s="31" t="e">
        <v>#N/A</v>
      </c>
      <c r="P2854" s="32" t="e">
        <v>#N/A</v>
      </c>
      <c r="R2854" s="28" t="e">
        <v>#N/A</v>
      </c>
      <c r="S2854" s="31" t="e">
        <v>#N/A</v>
      </c>
      <c r="T2854" s="31" t="e">
        <v>#N/A</v>
      </c>
      <c r="U2854" s="27" t="e">
        <v>#N/A</v>
      </c>
    </row>
    <row r="2855" spans="14:21" ht="15" customHeight="1" x14ac:dyDescent="0.25">
      <c r="N2855" s="24">
        <v>2829</v>
      </c>
      <c r="O2855" s="31" t="e">
        <v>#N/A</v>
      </c>
      <c r="P2855" s="32" t="e">
        <v>#N/A</v>
      </c>
      <c r="R2855" s="28" t="e">
        <v>#N/A</v>
      </c>
      <c r="S2855" s="31" t="e">
        <v>#N/A</v>
      </c>
      <c r="T2855" s="31" t="e">
        <v>#N/A</v>
      </c>
      <c r="U2855" s="27" t="e">
        <v>#N/A</v>
      </c>
    </row>
    <row r="2856" spans="14:21" ht="15" customHeight="1" x14ac:dyDescent="0.25">
      <c r="N2856" s="24">
        <v>2830</v>
      </c>
      <c r="O2856" s="31" t="e">
        <v>#N/A</v>
      </c>
      <c r="P2856" s="32" t="e">
        <v>#N/A</v>
      </c>
      <c r="R2856" s="28" t="e">
        <v>#N/A</v>
      </c>
      <c r="S2856" s="31" t="e">
        <v>#N/A</v>
      </c>
      <c r="T2856" s="31" t="e">
        <v>#N/A</v>
      </c>
      <c r="U2856" s="27" t="e">
        <v>#N/A</v>
      </c>
    </row>
    <row r="2857" spans="14:21" ht="15" customHeight="1" x14ac:dyDescent="0.25">
      <c r="N2857" s="24">
        <v>2831</v>
      </c>
      <c r="O2857" s="31" t="e">
        <v>#N/A</v>
      </c>
      <c r="P2857" s="32" t="e">
        <v>#N/A</v>
      </c>
      <c r="R2857" s="28" t="e">
        <v>#N/A</v>
      </c>
      <c r="S2857" s="31" t="e">
        <v>#N/A</v>
      </c>
      <c r="T2857" s="31" t="e">
        <v>#N/A</v>
      </c>
      <c r="U2857" s="27" t="e">
        <v>#N/A</v>
      </c>
    </row>
    <row r="2858" spans="14:21" ht="15" customHeight="1" x14ac:dyDescent="0.25">
      <c r="N2858" s="24">
        <v>2832</v>
      </c>
      <c r="O2858" s="31" t="e">
        <v>#N/A</v>
      </c>
      <c r="P2858" s="32" t="e">
        <v>#N/A</v>
      </c>
      <c r="R2858" s="28" t="e">
        <v>#N/A</v>
      </c>
      <c r="S2858" s="31" t="e">
        <v>#N/A</v>
      </c>
      <c r="T2858" s="31" t="e">
        <v>#N/A</v>
      </c>
      <c r="U2858" s="27" t="e">
        <v>#N/A</v>
      </c>
    </row>
    <row r="2859" spans="14:21" ht="15" customHeight="1" x14ac:dyDescent="0.25">
      <c r="N2859" s="24">
        <v>2833</v>
      </c>
      <c r="O2859" s="31" t="e">
        <v>#N/A</v>
      </c>
      <c r="P2859" s="32" t="e">
        <v>#N/A</v>
      </c>
      <c r="R2859" s="28" t="e">
        <v>#N/A</v>
      </c>
      <c r="S2859" s="31" t="e">
        <v>#N/A</v>
      </c>
      <c r="T2859" s="31" t="e">
        <v>#N/A</v>
      </c>
      <c r="U2859" s="27" t="e">
        <v>#N/A</v>
      </c>
    </row>
    <row r="2860" spans="14:21" ht="15" customHeight="1" x14ac:dyDescent="0.25">
      <c r="N2860" s="24">
        <v>2834</v>
      </c>
      <c r="O2860" s="31" t="e">
        <v>#N/A</v>
      </c>
      <c r="P2860" s="32" t="e">
        <v>#N/A</v>
      </c>
      <c r="R2860" s="28" t="e">
        <v>#N/A</v>
      </c>
      <c r="S2860" s="31" t="e">
        <v>#N/A</v>
      </c>
      <c r="T2860" s="31" t="e">
        <v>#N/A</v>
      </c>
      <c r="U2860" s="27" t="e">
        <v>#N/A</v>
      </c>
    </row>
    <row r="2861" spans="14:21" ht="15" customHeight="1" x14ac:dyDescent="0.25">
      <c r="N2861" s="24">
        <v>2835</v>
      </c>
      <c r="O2861" s="31" t="e">
        <v>#N/A</v>
      </c>
      <c r="P2861" s="32" t="e">
        <v>#N/A</v>
      </c>
      <c r="R2861" s="28" t="e">
        <v>#N/A</v>
      </c>
      <c r="S2861" s="31" t="e">
        <v>#N/A</v>
      </c>
      <c r="T2861" s="31" t="e">
        <v>#N/A</v>
      </c>
      <c r="U2861" s="27" t="e">
        <v>#N/A</v>
      </c>
    </row>
    <row r="2862" spans="14:21" ht="15" customHeight="1" x14ac:dyDescent="0.25">
      <c r="N2862" s="24">
        <v>2836</v>
      </c>
      <c r="O2862" s="31" t="e">
        <v>#N/A</v>
      </c>
      <c r="P2862" s="32" t="e">
        <v>#N/A</v>
      </c>
      <c r="R2862" s="28" t="e">
        <v>#N/A</v>
      </c>
      <c r="S2862" s="31" t="e">
        <v>#N/A</v>
      </c>
      <c r="T2862" s="31" t="e">
        <v>#N/A</v>
      </c>
      <c r="U2862" s="27" t="e">
        <v>#N/A</v>
      </c>
    </row>
    <row r="2863" spans="14:21" ht="15" customHeight="1" x14ac:dyDescent="0.25">
      <c r="N2863" s="24">
        <v>2837</v>
      </c>
      <c r="O2863" s="31" t="e">
        <v>#N/A</v>
      </c>
      <c r="P2863" s="32" t="e">
        <v>#N/A</v>
      </c>
      <c r="R2863" s="28" t="e">
        <v>#N/A</v>
      </c>
      <c r="S2863" s="31" t="e">
        <v>#N/A</v>
      </c>
      <c r="T2863" s="31" t="e">
        <v>#N/A</v>
      </c>
      <c r="U2863" s="27" t="e">
        <v>#N/A</v>
      </c>
    </row>
    <row r="2864" spans="14:21" ht="15" customHeight="1" x14ac:dyDescent="0.25">
      <c r="N2864" s="24">
        <v>2838</v>
      </c>
      <c r="O2864" s="31" t="e">
        <v>#N/A</v>
      </c>
      <c r="P2864" s="32" t="e">
        <v>#N/A</v>
      </c>
      <c r="R2864" s="28" t="e">
        <v>#N/A</v>
      </c>
      <c r="S2864" s="31" t="e">
        <v>#N/A</v>
      </c>
      <c r="T2864" s="31" t="e">
        <v>#N/A</v>
      </c>
      <c r="U2864" s="27" t="e">
        <v>#N/A</v>
      </c>
    </row>
    <row r="2865" spans="14:21" ht="15" customHeight="1" x14ac:dyDescent="0.25">
      <c r="N2865" s="24">
        <v>2839</v>
      </c>
      <c r="O2865" s="31" t="e">
        <v>#N/A</v>
      </c>
      <c r="P2865" s="32" t="e">
        <v>#N/A</v>
      </c>
      <c r="R2865" s="28" t="e">
        <v>#N/A</v>
      </c>
      <c r="S2865" s="31" t="e">
        <v>#N/A</v>
      </c>
      <c r="T2865" s="31" t="e">
        <v>#N/A</v>
      </c>
      <c r="U2865" s="27" t="e">
        <v>#N/A</v>
      </c>
    </row>
    <row r="2866" spans="14:21" ht="15" customHeight="1" x14ac:dyDescent="0.25">
      <c r="N2866" s="24">
        <v>2840</v>
      </c>
      <c r="O2866" s="31" t="e">
        <v>#N/A</v>
      </c>
      <c r="P2866" s="32" t="e">
        <v>#N/A</v>
      </c>
      <c r="R2866" s="28" t="e">
        <v>#N/A</v>
      </c>
      <c r="S2866" s="31" t="e">
        <v>#N/A</v>
      </c>
      <c r="T2866" s="31" t="e">
        <v>#N/A</v>
      </c>
      <c r="U2866" s="27" t="e">
        <v>#N/A</v>
      </c>
    </row>
    <row r="2867" spans="14:21" ht="15" customHeight="1" x14ac:dyDescent="0.25">
      <c r="N2867" s="24">
        <v>2841</v>
      </c>
      <c r="O2867" s="31" t="e">
        <v>#N/A</v>
      </c>
      <c r="P2867" s="32" t="e">
        <v>#N/A</v>
      </c>
      <c r="R2867" s="28" t="e">
        <v>#N/A</v>
      </c>
      <c r="S2867" s="31" t="e">
        <v>#N/A</v>
      </c>
      <c r="T2867" s="31" t="e">
        <v>#N/A</v>
      </c>
      <c r="U2867" s="27" t="e">
        <v>#N/A</v>
      </c>
    </row>
    <row r="2868" spans="14:21" ht="15" customHeight="1" x14ac:dyDescent="0.25">
      <c r="N2868" s="24">
        <v>2842</v>
      </c>
      <c r="O2868" s="31" t="e">
        <v>#N/A</v>
      </c>
      <c r="P2868" s="32" t="e">
        <v>#N/A</v>
      </c>
      <c r="R2868" s="28" t="e">
        <v>#N/A</v>
      </c>
      <c r="S2868" s="31" t="e">
        <v>#N/A</v>
      </c>
      <c r="T2868" s="31" t="e">
        <v>#N/A</v>
      </c>
      <c r="U2868" s="27" t="e">
        <v>#N/A</v>
      </c>
    </row>
    <row r="2869" spans="14:21" ht="15" customHeight="1" x14ac:dyDescent="0.25">
      <c r="N2869" s="24">
        <v>2843</v>
      </c>
      <c r="O2869" s="31" t="e">
        <v>#N/A</v>
      </c>
      <c r="P2869" s="32" t="e">
        <v>#N/A</v>
      </c>
      <c r="R2869" s="28" t="e">
        <v>#N/A</v>
      </c>
      <c r="S2869" s="31" t="e">
        <v>#N/A</v>
      </c>
      <c r="T2869" s="31" t="e">
        <v>#N/A</v>
      </c>
      <c r="U2869" s="27" t="e">
        <v>#N/A</v>
      </c>
    </row>
    <row r="2870" spans="14:21" ht="15" customHeight="1" x14ac:dyDescent="0.25">
      <c r="N2870" s="24">
        <v>2844</v>
      </c>
      <c r="O2870" s="31" t="e">
        <v>#N/A</v>
      </c>
      <c r="P2870" s="32" t="e">
        <v>#N/A</v>
      </c>
      <c r="R2870" s="28" t="e">
        <v>#N/A</v>
      </c>
      <c r="S2870" s="31" t="e">
        <v>#N/A</v>
      </c>
      <c r="T2870" s="31" t="e">
        <v>#N/A</v>
      </c>
      <c r="U2870" s="27" t="e">
        <v>#N/A</v>
      </c>
    </row>
    <row r="2871" spans="14:21" ht="15" customHeight="1" x14ac:dyDescent="0.25">
      <c r="N2871" s="24">
        <v>2845</v>
      </c>
      <c r="O2871" s="31" t="e">
        <v>#N/A</v>
      </c>
      <c r="P2871" s="32" t="e">
        <v>#N/A</v>
      </c>
      <c r="R2871" s="28" t="e">
        <v>#N/A</v>
      </c>
      <c r="S2871" s="31" t="e">
        <v>#N/A</v>
      </c>
      <c r="T2871" s="31" t="e">
        <v>#N/A</v>
      </c>
      <c r="U2871" s="27" t="e">
        <v>#N/A</v>
      </c>
    </row>
    <row r="2872" spans="14:21" ht="15" customHeight="1" x14ac:dyDescent="0.25">
      <c r="N2872" s="24">
        <v>2846</v>
      </c>
      <c r="O2872" s="31" t="e">
        <v>#N/A</v>
      </c>
      <c r="P2872" s="32" t="e">
        <v>#N/A</v>
      </c>
      <c r="R2872" s="28" t="e">
        <v>#N/A</v>
      </c>
      <c r="S2872" s="31" t="e">
        <v>#N/A</v>
      </c>
      <c r="T2872" s="31" t="e">
        <v>#N/A</v>
      </c>
      <c r="U2872" s="27" t="e">
        <v>#N/A</v>
      </c>
    </row>
    <row r="2873" spans="14:21" ht="15" customHeight="1" x14ac:dyDescent="0.25">
      <c r="N2873" s="24">
        <v>2847</v>
      </c>
      <c r="O2873" s="31" t="e">
        <v>#N/A</v>
      </c>
      <c r="P2873" s="32" t="e">
        <v>#N/A</v>
      </c>
      <c r="R2873" s="28" t="e">
        <v>#N/A</v>
      </c>
      <c r="S2873" s="31" t="e">
        <v>#N/A</v>
      </c>
      <c r="T2873" s="31" t="e">
        <v>#N/A</v>
      </c>
      <c r="U2873" s="27" t="e">
        <v>#N/A</v>
      </c>
    </row>
    <row r="2874" spans="14:21" ht="15" customHeight="1" x14ac:dyDescent="0.25">
      <c r="N2874" s="24">
        <v>2848</v>
      </c>
      <c r="O2874" s="31" t="e">
        <v>#N/A</v>
      </c>
      <c r="P2874" s="32" t="e">
        <v>#N/A</v>
      </c>
      <c r="R2874" s="28" t="e">
        <v>#N/A</v>
      </c>
      <c r="S2874" s="31" t="e">
        <v>#N/A</v>
      </c>
      <c r="T2874" s="31" t="e">
        <v>#N/A</v>
      </c>
      <c r="U2874" s="27" t="e">
        <v>#N/A</v>
      </c>
    </row>
    <row r="2875" spans="14:21" ht="15" customHeight="1" x14ac:dyDescent="0.25">
      <c r="N2875" s="24">
        <v>2849</v>
      </c>
      <c r="O2875" s="31" t="e">
        <v>#N/A</v>
      </c>
      <c r="P2875" s="32" t="e">
        <v>#N/A</v>
      </c>
      <c r="R2875" s="28" t="e">
        <v>#N/A</v>
      </c>
      <c r="S2875" s="31" t="e">
        <v>#N/A</v>
      </c>
      <c r="T2875" s="31" t="e">
        <v>#N/A</v>
      </c>
      <c r="U2875" s="27" t="e">
        <v>#N/A</v>
      </c>
    </row>
    <row r="2876" spans="14:21" ht="15" customHeight="1" x14ac:dyDescent="0.25">
      <c r="N2876" s="24">
        <v>2850</v>
      </c>
      <c r="O2876" s="31" t="e">
        <v>#N/A</v>
      </c>
      <c r="P2876" s="32" t="e">
        <v>#N/A</v>
      </c>
      <c r="R2876" s="28" t="e">
        <v>#N/A</v>
      </c>
      <c r="S2876" s="31" t="e">
        <v>#N/A</v>
      </c>
      <c r="T2876" s="31" t="e">
        <v>#N/A</v>
      </c>
      <c r="U2876" s="27" t="e">
        <v>#N/A</v>
      </c>
    </row>
    <row r="2877" spans="14:21" ht="15" customHeight="1" x14ac:dyDescent="0.25">
      <c r="N2877" s="24">
        <v>2851</v>
      </c>
      <c r="O2877" s="31" t="e">
        <v>#N/A</v>
      </c>
      <c r="P2877" s="32" t="e">
        <v>#N/A</v>
      </c>
      <c r="R2877" s="28" t="e">
        <v>#N/A</v>
      </c>
      <c r="S2877" s="31" t="e">
        <v>#N/A</v>
      </c>
      <c r="T2877" s="31" t="e">
        <v>#N/A</v>
      </c>
      <c r="U2877" s="27" t="e">
        <v>#N/A</v>
      </c>
    </row>
    <row r="2878" spans="14:21" ht="15" customHeight="1" x14ac:dyDescent="0.25">
      <c r="N2878" s="24">
        <v>2852</v>
      </c>
      <c r="O2878" s="31" t="e">
        <v>#N/A</v>
      </c>
      <c r="P2878" s="32" t="e">
        <v>#N/A</v>
      </c>
      <c r="R2878" s="28" t="e">
        <v>#N/A</v>
      </c>
      <c r="S2878" s="31" t="e">
        <v>#N/A</v>
      </c>
      <c r="T2878" s="31" t="e">
        <v>#N/A</v>
      </c>
      <c r="U2878" s="27" t="e">
        <v>#N/A</v>
      </c>
    </row>
    <row r="2879" spans="14:21" ht="15" customHeight="1" x14ac:dyDescent="0.25">
      <c r="N2879" s="24">
        <v>2853</v>
      </c>
      <c r="O2879" s="31" t="e">
        <v>#N/A</v>
      </c>
      <c r="P2879" s="32" t="e">
        <v>#N/A</v>
      </c>
      <c r="R2879" s="28" t="e">
        <v>#N/A</v>
      </c>
      <c r="S2879" s="31" t="e">
        <v>#N/A</v>
      </c>
      <c r="T2879" s="31" t="e">
        <v>#N/A</v>
      </c>
      <c r="U2879" s="27" t="e">
        <v>#N/A</v>
      </c>
    </row>
    <row r="2880" spans="14:21" ht="15" customHeight="1" x14ac:dyDescent="0.25">
      <c r="N2880" s="24">
        <v>2854</v>
      </c>
      <c r="O2880" s="31" t="e">
        <v>#N/A</v>
      </c>
      <c r="P2880" s="32" t="e">
        <v>#N/A</v>
      </c>
      <c r="R2880" s="28" t="e">
        <v>#N/A</v>
      </c>
      <c r="S2880" s="31" t="e">
        <v>#N/A</v>
      </c>
      <c r="T2880" s="31" t="e">
        <v>#N/A</v>
      </c>
      <c r="U2880" s="27" t="e">
        <v>#N/A</v>
      </c>
    </row>
    <row r="2881" spans="14:21" ht="15" customHeight="1" x14ac:dyDescent="0.25">
      <c r="N2881" s="24">
        <v>2855</v>
      </c>
      <c r="O2881" s="31" t="e">
        <v>#N/A</v>
      </c>
      <c r="P2881" s="32" t="e">
        <v>#N/A</v>
      </c>
      <c r="R2881" s="28" t="e">
        <v>#N/A</v>
      </c>
      <c r="S2881" s="31" t="e">
        <v>#N/A</v>
      </c>
      <c r="T2881" s="31" t="e">
        <v>#N/A</v>
      </c>
      <c r="U2881" s="27" t="e">
        <v>#N/A</v>
      </c>
    </row>
    <row r="2882" spans="14:21" ht="15" customHeight="1" x14ac:dyDescent="0.25">
      <c r="N2882" s="24">
        <v>2856</v>
      </c>
      <c r="O2882" s="31" t="e">
        <v>#N/A</v>
      </c>
      <c r="P2882" s="32" t="e">
        <v>#N/A</v>
      </c>
      <c r="R2882" s="28" t="e">
        <v>#N/A</v>
      </c>
      <c r="S2882" s="31" t="e">
        <v>#N/A</v>
      </c>
      <c r="T2882" s="31" t="e">
        <v>#N/A</v>
      </c>
      <c r="U2882" s="27" t="e">
        <v>#N/A</v>
      </c>
    </row>
    <row r="2883" spans="14:21" ht="15" customHeight="1" x14ac:dyDescent="0.25">
      <c r="N2883" s="24">
        <v>2857</v>
      </c>
      <c r="O2883" s="31" t="e">
        <v>#N/A</v>
      </c>
      <c r="P2883" s="32" t="e">
        <v>#N/A</v>
      </c>
      <c r="R2883" s="28" t="e">
        <v>#N/A</v>
      </c>
      <c r="S2883" s="31" t="e">
        <v>#N/A</v>
      </c>
      <c r="T2883" s="31" t="e">
        <v>#N/A</v>
      </c>
      <c r="U2883" s="27" t="e">
        <v>#N/A</v>
      </c>
    </row>
    <row r="2884" spans="14:21" ht="15" customHeight="1" x14ac:dyDescent="0.25">
      <c r="N2884" s="24">
        <v>2858</v>
      </c>
      <c r="O2884" s="31" t="e">
        <v>#N/A</v>
      </c>
      <c r="P2884" s="32" t="e">
        <v>#N/A</v>
      </c>
      <c r="R2884" s="28" t="e">
        <v>#N/A</v>
      </c>
      <c r="S2884" s="31" t="e">
        <v>#N/A</v>
      </c>
      <c r="T2884" s="31" t="e">
        <v>#N/A</v>
      </c>
      <c r="U2884" s="27" t="e">
        <v>#N/A</v>
      </c>
    </row>
    <row r="2885" spans="14:21" ht="15" customHeight="1" x14ac:dyDescent="0.25">
      <c r="N2885" s="24">
        <v>2859</v>
      </c>
      <c r="O2885" s="31" t="e">
        <v>#N/A</v>
      </c>
      <c r="P2885" s="32" t="e">
        <v>#N/A</v>
      </c>
      <c r="R2885" s="28" t="e">
        <v>#N/A</v>
      </c>
      <c r="S2885" s="31" t="e">
        <v>#N/A</v>
      </c>
      <c r="T2885" s="31" t="e">
        <v>#N/A</v>
      </c>
      <c r="U2885" s="27" t="e">
        <v>#N/A</v>
      </c>
    </row>
    <row r="2886" spans="14:21" ht="15" customHeight="1" x14ac:dyDescent="0.25">
      <c r="N2886" s="24">
        <v>2860</v>
      </c>
      <c r="O2886" s="31" t="e">
        <v>#N/A</v>
      </c>
      <c r="P2886" s="32" t="e">
        <v>#N/A</v>
      </c>
      <c r="R2886" s="28" t="e">
        <v>#N/A</v>
      </c>
      <c r="S2886" s="31" t="e">
        <v>#N/A</v>
      </c>
      <c r="T2886" s="31" t="e">
        <v>#N/A</v>
      </c>
      <c r="U2886" s="27" t="e">
        <v>#N/A</v>
      </c>
    </row>
    <row r="2887" spans="14:21" ht="15" customHeight="1" x14ac:dyDescent="0.25">
      <c r="N2887" s="24">
        <v>2861</v>
      </c>
      <c r="O2887" s="31" t="e">
        <v>#N/A</v>
      </c>
      <c r="P2887" s="32" t="e">
        <v>#N/A</v>
      </c>
      <c r="R2887" s="28" t="e">
        <v>#N/A</v>
      </c>
      <c r="S2887" s="31" t="e">
        <v>#N/A</v>
      </c>
      <c r="T2887" s="31" t="e">
        <v>#N/A</v>
      </c>
      <c r="U2887" s="27" t="e">
        <v>#N/A</v>
      </c>
    </row>
    <row r="2888" spans="14:21" ht="15" customHeight="1" x14ac:dyDescent="0.25">
      <c r="N2888" s="24">
        <v>2862</v>
      </c>
      <c r="O2888" s="31" t="e">
        <v>#N/A</v>
      </c>
      <c r="P2888" s="32" t="e">
        <v>#N/A</v>
      </c>
      <c r="R2888" s="28" t="e">
        <v>#N/A</v>
      </c>
      <c r="S2888" s="31" t="e">
        <v>#N/A</v>
      </c>
      <c r="T2888" s="31" t="e">
        <v>#N/A</v>
      </c>
      <c r="U2888" s="27" t="e">
        <v>#N/A</v>
      </c>
    </row>
    <row r="2889" spans="14:21" ht="15" customHeight="1" x14ac:dyDescent="0.25">
      <c r="N2889" s="24">
        <v>2863</v>
      </c>
      <c r="O2889" s="31" t="e">
        <v>#N/A</v>
      </c>
      <c r="P2889" s="32" t="e">
        <v>#N/A</v>
      </c>
      <c r="R2889" s="28" t="e">
        <v>#N/A</v>
      </c>
      <c r="S2889" s="31" t="e">
        <v>#N/A</v>
      </c>
      <c r="T2889" s="31" t="e">
        <v>#N/A</v>
      </c>
      <c r="U2889" s="27" t="e">
        <v>#N/A</v>
      </c>
    </row>
    <row r="2890" spans="14:21" ht="15" customHeight="1" x14ac:dyDescent="0.25">
      <c r="N2890" s="24">
        <v>2864</v>
      </c>
      <c r="O2890" s="31" t="e">
        <v>#N/A</v>
      </c>
      <c r="P2890" s="32" t="e">
        <v>#N/A</v>
      </c>
      <c r="R2890" s="28" t="e">
        <v>#N/A</v>
      </c>
      <c r="S2890" s="31" t="e">
        <v>#N/A</v>
      </c>
      <c r="T2890" s="31" t="e">
        <v>#N/A</v>
      </c>
      <c r="U2890" s="27" t="e">
        <v>#N/A</v>
      </c>
    </row>
    <row r="2891" spans="14:21" ht="15" customHeight="1" x14ac:dyDescent="0.25">
      <c r="N2891" s="24">
        <v>2865</v>
      </c>
      <c r="O2891" s="31" t="e">
        <v>#N/A</v>
      </c>
      <c r="P2891" s="32" t="e">
        <v>#N/A</v>
      </c>
      <c r="R2891" s="28" t="e">
        <v>#N/A</v>
      </c>
      <c r="S2891" s="31" t="e">
        <v>#N/A</v>
      </c>
      <c r="T2891" s="31" t="e">
        <v>#N/A</v>
      </c>
      <c r="U2891" s="27" t="e">
        <v>#N/A</v>
      </c>
    </row>
    <row r="2892" spans="14:21" ht="15" customHeight="1" x14ac:dyDescent="0.25">
      <c r="N2892" s="24">
        <v>2866</v>
      </c>
      <c r="O2892" s="31" t="e">
        <v>#N/A</v>
      </c>
      <c r="P2892" s="32" t="e">
        <v>#N/A</v>
      </c>
      <c r="R2892" s="28" t="e">
        <v>#N/A</v>
      </c>
      <c r="S2892" s="31" t="e">
        <v>#N/A</v>
      </c>
      <c r="T2892" s="31" t="e">
        <v>#N/A</v>
      </c>
      <c r="U2892" s="27" t="e">
        <v>#N/A</v>
      </c>
    </row>
    <row r="2893" spans="14:21" ht="15" customHeight="1" x14ac:dyDescent="0.25">
      <c r="N2893" s="24">
        <v>2867</v>
      </c>
      <c r="O2893" s="31" t="e">
        <v>#N/A</v>
      </c>
      <c r="P2893" s="32" t="e">
        <v>#N/A</v>
      </c>
      <c r="R2893" s="28" t="e">
        <v>#N/A</v>
      </c>
      <c r="S2893" s="31" t="e">
        <v>#N/A</v>
      </c>
      <c r="T2893" s="31" t="e">
        <v>#N/A</v>
      </c>
      <c r="U2893" s="27" t="e">
        <v>#N/A</v>
      </c>
    </row>
    <row r="2894" spans="14:21" ht="15" customHeight="1" x14ac:dyDescent="0.25">
      <c r="N2894" s="24">
        <v>2868</v>
      </c>
      <c r="O2894" s="31" t="e">
        <v>#N/A</v>
      </c>
      <c r="P2894" s="32" t="e">
        <v>#N/A</v>
      </c>
      <c r="R2894" s="28" t="e">
        <v>#N/A</v>
      </c>
      <c r="S2894" s="31" t="e">
        <v>#N/A</v>
      </c>
      <c r="T2894" s="31" t="e">
        <v>#N/A</v>
      </c>
      <c r="U2894" s="27" t="e">
        <v>#N/A</v>
      </c>
    </row>
    <row r="2895" spans="14:21" ht="15" customHeight="1" x14ac:dyDescent="0.25">
      <c r="N2895" s="24">
        <v>2869</v>
      </c>
      <c r="O2895" s="31" t="e">
        <v>#N/A</v>
      </c>
      <c r="P2895" s="32" t="e">
        <v>#N/A</v>
      </c>
      <c r="R2895" s="28" t="e">
        <v>#N/A</v>
      </c>
      <c r="S2895" s="31" t="e">
        <v>#N/A</v>
      </c>
      <c r="T2895" s="31" t="e">
        <v>#N/A</v>
      </c>
      <c r="U2895" s="27" t="e">
        <v>#N/A</v>
      </c>
    </row>
    <row r="2896" spans="14:21" ht="15" customHeight="1" x14ac:dyDescent="0.25">
      <c r="N2896" s="24">
        <v>2870</v>
      </c>
      <c r="O2896" s="31" t="e">
        <v>#N/A</v>
      </c>
      <c r="P2896" s="32" t="e">
        <v>#N/A</v>
      </c>
      <c r="R2896" s="28" t="e">
        <v>#N/A</v>
      </c>
      <c r="S2896" s="31" t="e">
        <v>#N/A</v>
      </c>
      <c r="T2896" s="31" t="e">
        <v>#N/A</v>
      </c>
      <c r="U2896" s="27" t="e">
        <v>#N/A</v>
      </c>
    </row>
    <row r="2897" spans="14:21" ht="15" customHeight="1" x14ac:dyDescent="0.25">
      <c r="N2897" s="24">
        <v>2871</v>
      </c>
      <c r="O2897" s="31" t="e">
        <v>#N/A</v>
      </c>
      <c r="P2897" s="32" t="e">
        <v>#N/A</v>
      </c>
      <c r="R2897" s="28" t="e">
        <v>#N/A</v>
      </c>
      <c r="S2897" s="31" t="e">
        <v>#N/A</v>
      </c>
      <c r="T2897" s="31" t="e">
        <v>#N/A</v>
      </c>
      <c r="U2897" s="27" t="e">
        <v>#N/A</v>
      </c>
    </row>
    <row r="2898" spans="14:21" ht="15" customHeight="1" x14ac:dyDescent="0.25">
      <c r="N2898" s="24">
        <v>2872</v>
      </c>
      <c r="O2898" s="31" t="e">
        <v>#N/A</v>
      </c>
      <c r="P2898" s="32" t="e">
        <v>#N/A</v>
      </c>
      <c r="R2898" s="28" t="e">
        <v>#N/A</v>
      </c>
      <c r="S2898" s="31" t="e">
        <v>#N/A</v>
      </c>
      <c r="T2898" s="31" t="e">
        <v>#N/A</v>
      </c>
      <c r="U2898" s="27" t="e">
        <v>#N/A</v>
      </c>
    </row>
    <row r="2899" spans="14:21" ht="15" customHeight="1" x14ac:dyDescent="0.25">
      <c r="N2899" s="24">
        <v>2873</v>
      </c>
      <c r="O2899" s="31" t="e">
        <v>#N/A</v>
      </c>
      <c r="P2899" s="32" t="e">
        <v>#N/A</v>
      </c>
      <c r="R2899" s="28" t="e">
        <v>#N/A</v>
      </c>
      <c r="S2899" s="31" t="e">
        <v>#N/A</v>
      </c>
      <c r="T2899" s="31" t="e">
        <v>#N/A</v>
      </c>
      <c r="U2899" s="27" t="e">
        <v>#N/A</v>
      </c>
    </row>
    <row r="2900" spans="14:21" ht="15" customHeight="1" x14ac:dyDescent="0.25">
      <c r="N2900" s="24">
        <v>2874</v>
      </c>
      <c r="O2900" s="31" t="e">
        <v>#N/A</v>
      </c>
      <c r="P2900" s="32" t="e">
        <v>#N/A</v>
      </c>
      <c r="R2900" s="28" t="e">
        <v>#N/A</v>
      </c>
      <c r="S2900" s="31" t="e">
        <v>#N/A</v>
      </c>
      <c r="T2900" s="31" t="e">
        <v>#N/A</v>
      </c>
      <c r="U2900" s="27" t="e">
        <v>#N/A</v>
      </c>
    </row>
    <row r="2901" spans="14:21" ht="15" customHeight="1" x14ac:dyDescent="0.25">
      <c r="N2901" s="24">
        <v>2875</v>
      </c>
      <c r="O2901" s="31" t="e">
        <v>#N/A</v>
      </c>
      <c r="P2901" s="32" t="e">
        <v>#N/A</v>
      </c>
      <c r="R2901" s="28" t="e">
        <v>#N/A</v>
      </c>
      <c r="S2901" s="31" t="e">
        <v>#N/A</v>
      </c>
      <c r="T2901" s="31" t="e">
        <v>#N/A</v>
      </c>
      <c r="U2901" s="27" t="e">
        <v>#N/A</v>
      </c>
    </row>
    <row r="2902" spans="14:21" ht="15" customHeight="1" x14ac:dyDescent="0.25">
      <c r="N2902" s="24">
        <v>2876</v>
      </c>
      <c r="O2902" s="31" t="e">
        <v>#N/A</v>
      </c>
      <c r="P2902" s="32" t="e">
        <v>#N/A</v>
      </c>
      <c r="R2902" s="28" t="e">
        <v>#N/A</v>
      </c>
      <c r="S2902" s="31" t="e">
        <v>#N/A</v>
      </c>
      <c r="T2902" s="31" t="e">
        <v>#N/A</v>
      </c>
      <c r="U2902" s="27" t="e">
        <v>#N/A</v>
      </c>
    </row>
    <row r="2903" spans="14:21" ht="15" customHeight="1" x14ac:dyDescent="0.25">
      <c r="N2903" s="24">
        <v>2877</v>
      </c>
      <c r="O2903" s="31" t="e">
        <v>#N/A</v>
      </c>
      <c r="P2903" s="32" t="e">
        <v>#N/A</v>
      </c>
      <c r="R2903" s="28" t="e">
        <v>#N/A</v>
      </c>
      <c r="S2903" s="31" t="e">
        <v>#N/A</v>
      </c>
      <c r="T2903" s="31" t="e">
        <v>#N/A</v>
      </c>
      <c r="U2903" s="27" t="e">
        <v>#N/A</v>
      </c>
    </row>
    <row r="2904" spans="14:21" ht="15" customHeight="1" x14ac:dyDescent="0.25">
      <c r="N2904" s="24">
        <v>2878</v>
      </c>
      <c r="O2904" s="31" t="e">
        <v>#N/A</v>
      </c>
      <c r="P2904" s="32" t="e">
        <v>#N/A</v>
      </c>
      <c r="R2904" s="28" t="e">
        <v>#N/A</v>
      </c>
      <c r="S2904" s="31" t="e">
        <v>#N/A</v>
      </c>
      <c r="T2904" s="31" t="e">
        <v>#N/A</v>
      </c>
      <c r="U2904" s="27" t="e">
        <v>#N/A</v>
      </c>
    </row>
    <row r="2905" spans="14:21" ht="15" customHeight="1" x14ac:dyDescent="0.25">
      <c r="N2905" s="24">
        <v>2879</v>
      </c>
      <c r="O2905" s="31" t="e">
        <v>#N/A</v>
      </c>
      <c r="P2905" s="32" t="e">
        <v>#N/A</v>
      </c>
      <c r="R2905" s="28" t="e">
        <v>#N/A</v>
      </c>
      <c r="S2905" s="31" t="e">
        <v>#N/A</v>
      </c>
      <c r="T2905" s="31" t="e">
        <v>#N/A</v>
      </c>
      <c r="U2905" s="27" t="e">
        <v>#N/A</v>
      </c>
    </row>
    <row r="2906" spans="14:21" ht="15" customHeight="1" x14ac:dyDescent="0.25">
      <c r="N2906" s="24">
        <v>2880</v>
      </c>
      <c r="O2906" s="31" t="e">
        <v>#N/A</v>
      </c>
      <c r="P2906" s="32" t="e">
        <v>#N/A</v>
      </c>
      <c r="R2906" s="28" t="e">
        <v>#N/A</v>
      </c>
      <c r="S2906" s="31" t="e">
        <v>#N/A</v>
      </c>
      <c r="T2906" s="31" t="e">
        <v>#N/A</v>
      </c>
      <c r="U2906" s="27" t="e">
        <v>#N/A</v>
      </c>
    </row>
    <row r="2907" spans="14:21" ht="15" customHeight="1" x14ac:dyDescent="0.25">
      <c r="N2907" s="24">
        <v>2881</v>
      </c>
      <c r="O2907" s="31" t="e">
        <v>#N/A</v>
      </c>
      <c r="P2907" s="32" t="e">
        <v>#N/A</v>
      </c>
      <c r="R2907" s="28" t="e">
        <v>#N/A</v>
      </c>
      <c r="S2907" s="31" t="e">
        <v>#N/A</v>
      </c>
      <c r="T2907" s="31" t="e">
        <v>#N/A</v>
      </c>
      <c r="U2907" s="27" t="e">
        <v>#N/A</v>
      </c>
    </row>
    <row r="2908" spans="14:21" ht="15" customHeight="1" x14ac:dyDescent="0.25">
      <c r="N2908" s="24">
        <v>2882</v>
      </c>
      <c r="O2908" s="31" t="e">
        <v>#N/A</v>
      </c>
      <c r="P2908" s="32" t="e">
        <v>#N/A</v>
      </c>
      <c r="R2908" s="28" t="e">
        <v>#N/A</v>
      </c>
      <c r="S2908" s="31" t="e">
        <v>#N/A</v>
      </c>
      <c r="T2908" s="31" t="e">
        <v>#N/A</v>
      </c>
      <c r="U2908" s="27" t="e">
        <v>#N/A</v>
      </c>
    </row>
    <row r="2909" spans="14:21" ht="15" customHeight="1" x14ac:dyDescent="0.25">
      <c r="N2909" s="24">
        <v>2883</v>
      </c>
      <c r="O2909" s="31" t="e">
        <v>#N/A</v>
      </c>
      <c r="P2909" s="32" t="e">
        <v>#N/A</v>
      </c>
      <c r="R2909" s="28" t="e">
        <v>#N/A</v>
      </c>
      <c r="S2909" s="31" t="e">
        <v>#N/A</v>
      </c>
      <c r="T2909" s="31" t="e">
        <v>#N/A</v>
      </c>
      <c r="U2909" s="27" t="e">
        <v>#N/A</v>
      </c>
    </row>
    <row r="2910" spans="14:21" ht="15" customHeight="1" x14ac:dyDescent="0.25">
      <c r="N2910" s="24">
        <v>2884</v>
      </c>
      <c r="O2910" s="31" t="e">
        <v>#N/A</v>
      </c>
      <c r="P2910" s="32" t="e">
        <v>#N/A</v>
      </c>
      <c r="R2910" s="28" t="e">
        <v>#N/A</v>
      </c>
      <c r="S2910" s="31" t="e">
        <v>#N/A</v>
      </c>
      <c r="T2910" s="31" t="e">
        <v>#N/A</v>
      </c>
      <c r="U2910" s="27" t="e">
        <v>#N/A</v>
      </c>
    </row>
    <row r="2911" spans="14:21" ht="15" customHeight="1" x14ac:dyDescent="0.25">
      <c r="N2911" s="24">
        <v>2885</v>
      </c>
      <c r="O2911" s="31" t="e">
        <v>#N/A</v>
      </c>
      <c r="P2911" s="32" t="e">
        <v>#N/A</v>
      </c>
      <c r="R2911" s="28" t="e">
        <v>#N/A</v>
      </c>
      <c r="S2911" s="31" t="e">
        <v>#N/A</v>
      </c>
      <c r="T2911" s="31" t="e">
        <v>#N/A</v>
      </c>
      <c r="U2911" s="27" t="e">
        <v>#N/A</v>
      </c>
    </row>
    <row r="2912" spans="14:21" ht="15" customHeight="1" x14ac:dyDescent="0.25">
      <c r="N2912" s="24">
        <v>2886</v>
      </c>
      <c r="O2912" s="31" t="e">
        <v>#N/A</v>
      </c>
      <c r="P2912" s="32" t="e">
        <v>#N/A</v>
      </c>
      <c r="R2912" s="28" t="e">
        <v>#N/A</v>
      </c>
      <c r="S2912" s="31" t="e">
        <v>#N/A</v>
      </c>
      <c r="T2912" s="31" t="e">
        <v>#N/A</v>
      </c>
      <c r="U2912" s="27" t="e">
        <v>#N/A</v>
      </c>
    </row>
    <row r="2913" spans="14:21" ht="15" customHeight="1" x14ac:dyDescent="0.25">
      <c r="N2913" s="24">
        <v>2887</v>
      </c>
      <c r="O2913" s="31" t="e">
        <v>#N/A</v>
      </c>
      <c r="P2913" s="32" t="e">
        <v>#N/A</v>
      </c>
      <c r="R2913" s="28" t="e">
        <v>#N/A</v>
      </c>
      <c r="S2913" s="31" t="e">
        <v>#N/A</v>
      </c>
      <c r="T2913" s="31" t="e">
        <v>#N/A</v>
      </c>
      <c r="U2913" s="27" t="e">
        <v>#N/A</v>
      </c>
    </row>
    <row r="2914" spans="14:21" ht="15" customHeight="1" x14ac:dyDescent="0.25">
      <c r="N2914" s="24">
        <v>2888</v>
      </c>
      <c r="O2914" s="31" t="e">
        <v>#N/A</v>
      </c>
      <c r="P2914" s="32" t="e">
        <v>#N/A</v>
      </c>
      <c r="R2914" s="28" t="e">
        <v>#N/A</v>
      </c>
      <c r="S2914" s="31" t="e">
        <v>#N/A</v>
      </c>
      <c r="T2914" s="31" t="e">
        <v>#N/A</v>
      </c>
      <c r="U2914" s="27" t="e">
        <v>#N/A</v>
      </c>
    </row>
    <row r="2915" spans="14:21" ht="15" customHeight="1" x14ac:dyDescent="0.25">
      <c r="N2915" s="24">
        <v>2889</v>
      </c>
      <c r="O2915" s="31" t="e">
        <v>#N/A</v>
      </c>
      <c r="P2915" s="32" t="e">
        <v>#N/A</v>
      </c>
      <c r="R2915" s="28" t="e">
        <v>#N/A</v>
      </c>
      <c r="S2915" s="31" t="e">
        <v>#N/A</v>
      </c>
      <c r="T2915" s="31" t="e">
        <v>#N/A</v>
      </c>
      <c r="U2915" s="27" t="e">
        <v>#N/A</v>
      </c>
    </row>
    <row r="2916" spans="14:21" ht="15" customHeight="1" x14ac:dyDescent="0.25">
      <c r="N2916" s="24">
        <v>2890</v>
      </c>
      <c r="O2916" s="31" t="e">
        <v>#N/A</v>
      </c>
      <c r="P2916" s="32" t="e">
        <v>#N/A</v>
      </c>
      <c r="R2916" s="28" t="e">
        <v>#N/A</v>
      </c>
      <c r="S2916" s="31" t="e">
        <v>#N/A</v>
      </c>
      <c r="T2916" s="31" t="e">
        <v>#N/A</v>
      </c>
      <c r="U2916" s="27" t="e">
        <v>#N/A</v>
      </c>
    </row>
    <row r="2917" spans="14:21" ht="15" customHeight="1" x14ac:dyDescent="0.25">
      <c r="N2917" s="24">
        <v>2891</v>
      </c>
      <c r="O2917" s="31" t="e">
        <v>#N/A</v>
      </c>
      <c r="P2917" s="32" t="e">
        <v>#N/A</v>
      </c>
      <c r="R2917" s="28" t="e">
        <v>#N/A</v>
      </c>
      <c r="S2917" s="31" t="e">
        <v>#N/A</v>
      </c>
      <c r="T2917" s="31" t="e">
        <v>#N/A</v>
      </c>
      <c r="U2917" s="27" t="e">
        <v>#N/A</v>
      </c>
    </row>
    <row r="2918" spans="14:21" ht="15" customHeight="1" x14ac:dyDescent="0.25">
      <c r="N2918" s="24">
        <v>2892</v>
      </c>
      <c r="O2918" s="31" t="e">
        <v>#N/A</v>
      </c>
      <c r="P2918" s="32" t="e">
        <v>#N/A</v>
      </c>
      <c r="R2918" s="28" t="e">
        <v>#N/A</v>
      </c>
      <c r="S2918" s="31" t="e">
        <v>#N/A</v>
      </c>
      <c r="T2918" s="31" t="e">
        <v>#N/A</v>
      </c>
      <c r="U2918" s="27" t="e">
        <v>#N/A</v>
      </c>
    </row>
    <row r="2919" spans="14:21" ht="15" customHeight="1" x14ac:dyDescent="0.25">
      <c r="N2919" s="24">
        <v>2893</v>
      </c>
      <c r="O2919" s="31" t="e">
        <v>#N/A</v>
      </c>
      <c r="P2919" s="32" t="e">
        <v>#N/A</v>
      </c>
      <c r="R2919" s="28" t="e">
        <v>#N/A</v>
      </c>
      <c r="S2919" s="31" t="e">
        <v>#N/A</v>
      </c>
      <c r="T2919" s="31" t="e">
        <v>#N/A</v>
      </c>
      <c r="U2919" s="27" t="e">
        <v>#N/A</v>
      </c>
    </row>
    <row r="2920" spans="14:21" ht="15" customHeight="1" x14ac:dyDescent="0.25">
      <c r="N2920" s="24">
        <v>2894</v>
      </c>
      <c r="O2920" s="31" t="e">
        <v>#N/A</v>
      </c>
      <c r="P2920" s="32" t="e">
        <v>#N/A</v>
      </c>
      <c r="R2920" s="28" t="e">
        <v>#N/A</v>
      </c>
      <c r="S2920" s="31" t="e">
        <v>#N/A</v>
      </c>
      <c r="T2920" s="31" t="e">
        <v>#N/A</v>
      </c>
      <c r="U2920" s="27" t="e">
        <v>#N/A</v>
      </c>
    </row>
    <row r="2921" spans="14:21" ht="15" customHeight="1" x14ac:dyDescent="0.25">
      <c r="N2921" s="24">
        <v>2895</v>
      </c>
      <c r="O2921" s="31" t="e">
        <v>#N/A</v>
      </c>
      <c r="P2921" s="32" t="e">
        <v>#N/A</v>
      </c>
      <c r="R2921" s="28" t="e">
        <v>#N/A</v>
      </c>
      <c r="S2921" s="31" t="e">
        <v>#N/A</v>
      </c>
      <c r="T2921" s="31" t="e">
        <v>#N/A</v>
      </c>
      <c r="U2921" s="27" t="e">
        <v>#N/A</v>
      </c>
    </row>
    <row r="2922" spans="14:21" ht="15" customHeight="1" x14ac:dyDescent="0.25">
      <c r="N2922" s="24">
        <v>2896</v>
      </c>
      <c r="O2922" s="31" t="e">
        <v>#N/A</v>
      </c>
      <c r="P2922" s="32" t="e">
        <v>#N/A</v>
      </c>
      <c r="R2922" s="28" t="e">
        <v>#N/A</v>
      </c>
      <c r="S2922" s="31" t="e">
        <v>#N/A</v>
      </c>
      <c r="T2922" s="31" t="e">
        <v>#N/A</v>
      </c>
      <c r="U2922" s="27" t="e">
        <v>#N/A</v>
      </c>
    </row>
    <row r="2923" spans="14:21" ht="15" customHeight="1" x14ac:dyDescent="0.25">
      <c r="N2923" s="24">
        <v>2897</v>
      </c>
      <c r="O2923" s="31" t="e">
        <v>#N/A</v>
      </c>
      <c r="P2923" s="32" t="e">
        <v>#N/A</v>
      </c>
      <c r="R2923" s="28" t="e">
        <v>#N/A</v>
      </c>
      <c r="S2923" s="31" t="e">
        <v>#N/A</v>
      </c>
      <c r="T2923" s="31" t="e">
        <v>#N/A</v>
      </c>
      <c r="U2923" s="27" t="e">
        <v>#N/A</v>
      </c>
    </row>
    <row r="2924" spans="14:21" ht="15" customHeight="1" x14ac:dyDescent="0.25">
      <c r="N2924" s="24">
        <v>2898</v>
      </c>
      <c r="O2924" s="31" t="e">
        <v>#N/A</v>
      </c>
      <c r="P2924" s="32" t="e">
        <v>#N/A</v>
      </c>
      <c r="R2924" s="28" t="e">
        <v>#N/A</v>
      </c>
      <c r="S2924" s="31" t="e">
        <v>#N/A</v>
      </c>
      <c r="T2924" s="31" t="e">
        <v>#N/A</v>
      </c>
      <c r="U2924" s="27" t="e">
        <v>#N/A</v>
      </c>
    </row>
    <row r="2925" spans="14:21" ht="15" customHeight="1" x14ac:dyDescent="0.25">
      <c r="N2925" s="24">
        <v>2899</v>
      </c>
      <c r="O2925" s="31" t="e">
        <v>#N/A</v>
      </c>
      <c r="P2925" s="32" t="e">
        <v>#N/A</v>
      </c>
      <c r="R2925" s="28" t="e">
        <v>#N/A</v>
      </c>
      <c r="S2925" s="31" t="e">
        <v>#N/A</v>
      </c>
      <c r="T2925" s="31" t="e">
        <v>#N/A</v>
      </c>
      <c r="U2925" s="27" t="e">
        <v>#N/A</v>
      </c>
    </row>
    <row r="2926" spans="14:21" ht="15" customHeight="1" x14ac:dyDescent="0.25">
      <c r="N2926" s="24">
        <v>2900</v>
      </c>
      <c r="O2926" s="31" t="e">
        <v>#N/A</v>
      </c>
      <c r="P2926" s="32" t="e">
        <v>#N/A</v>
      </c>
      <c r="R2926" s="28" t="e">
        <v>#N/A</v>
      </c>
      <c r="S2926" s="31" t="e">
        <v>#N/A</v>
      </c>
      <c r="T2926" s="31" t="e">
        <v>#N/A</v>
      </c>
      <c r="U2926" s="27" t="e">
        <v>#N/A</v>
      </c>
    </row>
    <row r="2927" spans="14:21" ht="15" customHeight="1" x14ac:dyDescent="0.25">
      <c r="N2927" s="24">
        <v>2901</v>
      </c>
      <c r="O2927" s="31" t="e">
        <v>#N/A</v>
      </c>
      <c r="P2927" s="32" t="e">
        <v>#N/A</v>
      </c>
      <c r="R2927" s="28" t="e">
        <v>#N/A</v>
      </c>
      <c r="S2927" s="31" t="e">
        <v>#N/A</v>
      </c>
      <c r="T2927" s="31" t="e">
        <v>#N/A</v>
      </c>
      <c r="U2927" s="27" t="e">
        <v>#N/A</v>
      </c>
    </row>
    <row r="2928" spans="14:21" ht="15" customHeight="1" x14ac:dyDescent="0.25">
      <c r="N2928" s="24">
        <v>2902</v>
      </c>
      <c r="O2928" s="31" t="e">
        <v>#N/A</v>
      </c>
      <c r="P2928" s="32" t="e">
        <v>#N/A</v>
      </c>
      <c r="R2928" s="28" t="e">
        <v>#N/A</v>
      </c>
      <c r="S2928" s="31" t="e">
        <v>#N/A</v>
      </c>
      <c r="T2928" s="31" t="e">
        <v>#N/A</v>
      </c>
      <c r="U2928" s="27" t="e">
        <v>#N/A</v>
      </c>
    </row>
    <row r="2929" spans="14:21" ht="15" customHeight="1" x14ac:dyDescent="0.25">
      <c r="N2929" s="24">
        <v>2903</v>
      </c>
      <c r="O2929" s="31" t="e">
        <v>#N/A</v>
      </c>
      <c r="P2929" s="32" t="e">
        <v>#N/A</v>
      </c>
      <c r="R2929" s="28" t="e">
        <v>#N/A</v>
      </c>
      <c r="S2929" s="31" t="e">
        <v>#N/A</v>
      </c>
      <c r="T2929" s="31" t="e">
        <v>#N/A</v>
      </c>
      <c r="U2929" s="27" t="e">
        <v>#N/A</v>
      </c>
    </row>
    <row r="2930" spans="14:21" ht="15" customHeight="1" x14ac:dyDescent="0.25">
      <c r="N2930" s="24">
        <v>2904</v>
      </c>
      <c r="O2930" s="31" t="e">
        <v>#N/A</v>
      </c>
      <c r="P2930" s="32" t="e">
        <v>#N/A</v>
      </c>
      <c r="R2930" s="28" t="e">
        <v>#N/A</v>
      </c>
      <c r="S2930" s="31" t="e">
        <v>#N/A</v>
      </c>
      <c r="T2930" s="31" t="e">
        <v>#N/A</v>
      </c>
      <c r="U2930" s="27" t="e">
        <v>#N/A</v>
      </c>
    </row>
    <row r="2931" spans="14:21" ht="15" customHeight="1" x14ac:dyDescent="0.25">
      <c r="N2931" s="24">
        <v>2905</v>
      </c>
      <c r="O2931" s="31" t="e">
        <v>#N/A</v>
      </c>
      <c r="P2931" s="32" t="e">
        <v>#N/A</v>
      </c>
      <c r="R2931" s="28" t="e">
        <v>#N/A</v>
      </c>
      <c r="S2931" s="31" t="e">
        <v>#N/A</v>
      </c>
      <c r="T2931" s="31" t="e">
        <v>#N/A</v>
      </c>
      <c r="U2931" s="27" t="e">
        <v>#N/A</v>
      </c>
    </row>
    <row r="2932" spans="14:21" ht="15" customHeight="1" x14ac:dyDescent="0.25">
      <c r="N2932" s="24">
        <v>2906</v>
      </c>
      <c r="O2932" s="31" t="e">
        <v>#N/A</v>
      </c>
      <c r="P2932" s="32" t="e">
        <v>#N/A</v>
      </c>
      <c r="R2932" s="28" t="e">
        <v>#N/A</v>
      </c>
      <c r="S2932" s="31" t="e">
        <v>#N/A</v>
      </c>
      <c r="T2932" s="31" t="e">
        <v>#N/A</v>
      </c>
      <c r="U2932" s="27" t="e">
        <v>#N/A</v>
      </c>
    </row>
    <row r="2933" spans="14:21" ht="15" customHeight="1" x14ac:dyDescent="0.25">
      <c r="N2933" s="24">
        <v>2907</v>
      </c>
      <c r="O2933" s="31" t="e">
        <v>#N/A</v>
      </c>
      <c r="P2933" s="32" t="e">
        <v>#N/A</v>
      </c>
      <c r="R2933" s="28" t="e">
        <v>#N/A</v>
      </c>
      <c r="S2933" s="31" t="e">
        <v>#N/A</v>
      </c>
      <c r="T2933" s="31" t="e">
        <v>#N/A</v>
      </c>
      <c r="U2933" s="27" t="e">
        <v>#N/A</v>
      </c>
    </row>
    <row r="2934" spans="14:21" ht="15" customHeight="1" x14ac:dyDescent="0.25">
      <c r="N2934" s="24">
        <v>2908</v>
      </c>
      <c r="O2934" s="31" t="e">
        <v>#N/A</v>
      </c>
      <c r="P2934" s="32" t="e">
        <v>#N/A</v>
      </c>
      <c r="R2934" s="28" t="e">
        <v>#N/A</v>
      </c>
      <c r="S2934" s="31" t="e">
        <v>#N/A</v>
      </c>
      <c r="T2934" s="31" t="e">
        <v>#N/A</v>
      </c>
      <c r="U2934" s="27" t="e">
        <v>#N/A</v>
      </c>
    </row>
    <row r="2935" spans="14:21" ht="15" customHeight="1" x14ac:dyDescent="0.25">
      <c r="N2935" s="24">
        <v>2909</v>
      </c>
      <c r="O2935" s="31" t="e">
        <v>#N/A</v>
      </c>
      <c r="P2935" s="32" t="e">
        <v>#N/A</v>
      </c>
      <c r="R2935" s="28" t="e">
        <v>#N/A</v>
      </c>
      <c r="S2935" s="31" t="e">
        <v>#N/A</v>
      </c>
      <c r="T2935" s="31" t="e">
        <v>#N/A</v>
      </c>
      <c r="U2935" s="27" t="e">
        <v>#N/A</v>
      </c>
    </row>
    <row r="2936" spans="14:21" ht="15" customHeight="1" x14ac:dyDescent="0.25">
      <c r="N2936" s="24">
        <v>2910</v>
      </c>
      <c r="O2936" s="31" t="e">
        <v>#N/A</v>
      </c>
      <c r="P2936" s="32" t="e">
        <v>#N/A</v>
      </c>
      <c r="R2936" s="28" t="e">
        <v>#N/A</v>
      </c>
      <c r="S2936" s="31" t="e">
        <v>#N/A</v>
      </c>
      <c r="T2936" s="31" t="e">
        <v>#N/A</v>
      </c>
      <c r="U2936" s="27" t="e">
        <v>#N/A</v>
      </c>
    </row>
    <row r="2937" spans="14:21" ht="15" customHeight="1" x14ac:dyDescent="0.25">
      <c r="N2937" s="24">
        <v>2911</v>
      </c>
      <c r="O2937" s="31" t="e">
        <v>#N/A</v>
      </c>
      <c r="P2937" s="32" t="e">
        <v>#N/A</v>
      </c>
      <c r="R2937" s="28" t="e">
        <v>#N/A</v>
      </c>
      <c r="S2937" s="31" t="e">
        <v>#N/A</v>
      </c>
      <c r="T2937" s="31" t="e">
        <v>#N/A</v>
      </c>
      <c r="U2937" s="27" t="e">
        <v>#N/A</v>
      </c>
    </row>
    <row r="2938" spans="14:21" ht="15" customHeight="1" x14ac:dyDescent="0.25">
      <c r="N2938" s="24">
        <v>2912</v>
      </c>
      <c r="O2938" s="31" t="e">
        <v>#N/A</v>
      </c>
      <c r="P2938" s="32" t="e">
        <v>#N/A</v>
      </c>
      <c r="R2938" s="28" t="e">
        <v>#N/A</v>
      </c>
      <c r="S2938" s="31" t="e">
        <v>#N/A</v>
      </c>
      <c r="T2938" s="31" t="e">
        <v>#N/A</v>
      </c>
      <c r="U2938" s="27" t="e">
        <v>#N/A</v>
      </c>
    </row>
    <row r="2939" spans="14:21" ht="15" customHeight="1" x14ac:dyDescent="0.25">
      <c r="N2939" s="24">
        <v>2913</v>
      </c>
      <c r="O2939" s="31" t="e">
        <v>#N/A</v>
      </c>
      <c r="P2939" s="32" t="e">
        <v>#N/A</v>
      </c>
      <c r="R2939" s="28" t="e">
        <v>#N/A</v>
      </c>
      <c r="S2939" s="31" t="e">
        <v>#N/A</v>
      </c>
      <c r="T2939" s="31" t="e">
        <v>#N/A</v>
      </c>
      <c r="U2939" s="27" t="e">
        <v>#N/A</v>
      </c>
    </row>
    <row r="2940" spans="14:21" ht="15" customHeight="1" x14ac:dyDescent="0.25">
      <c r="N2940" s="24">
        <v>2914</v>
      </c>
      <c r="O2940" s="31" t="e">
        <v>#N/A</v>
      </c>
      <c r="P2940" s="32" t="e">
        <v>#N/A</v>
      </c>
      <c r="R2940" s="28" t="e">
        <v>#N/A</v>
      </c>
      <c r="S2940" s="31" t="e">
        <v>#N/A</v>
      </c>
      <c r="T2940" s="31" t="e">
        <v>#N/A</v>
      </c>
      <c r="U2940" s="27" t="e">
        <v>#N/A</v>
      </c>
    </row>
    <row r="2941" spans="14:21" ht="15" customHeight="1" x14ac:dyDescent="0.25">
      <c r="N2941" s="24">
        <v>2915</v>
      </c>
      <c r="O2941" s="31" t="e">
        <v>#N/A</v>
      </c>
      <c r="P2941" s="32" t="e">
        <v>#N/A</v>
      </c>
      <c r="R2941" s="28" t="e">
        <v>#N/A</v>
      </c>
      <c r="S2941" s="31" t="e">
        <v>#N/A</v>
      </c>
      <c r="T2941" s="31" t="e">
        <v>#N/A</v>
      </c>
      <c r="U2941" s="27" t="e">
        <v>#N/A</v>
      </c>
    </row>
    <row r="2942" spans="14:21" ht="15" customHeight="1" x14ac:dyDescent="0.25">
      <c r="N2942" s="24">
        <v>2916</v>
      </c>
      <c r="O2942" s="31" t="e">
        <v>#N/A</v>
      </c>
      <c r="P2942" s="32" t="e">
        <v>#N/A</v>
      </c>
      <c r="R2942" s="28" t="e">
        <v>#N/A</v>
      </c>
      <c r="S2942" s="31" t="e">
        <v>#N/A</v>
      </c>
      <c r="T2942" s="31" t="e">
        <v>#N/A</v>
      </c>
      <c r="U2942" s="27" t="e">
        <v>#N/A</v>
      </c>
    </row>
    <row r="2943" spans="14:21" ht="15" customHeight="1" x14ac:dyDescent="0.25">
      <c r="N2943" s="24">
        <v>2917</v>
      </c>
      <c r="O2943" s="31" t="e">
        <v>#N/A</v>
      </c>
      <c r="P2943" s="32" t="e">
        <v>#N/A</v>
      </c>
      <c r="R2943" s="28" t="e">
        <v>#N/A</v>
      </c>
      <c r="S2943" s="31" t="e">
        <v>#N/A</v>
      </c>
      <c r="T2943" s="31" t="e">
        <v>#N/A</v>
      </c>
      <c r="U2943" s="27" t="e">
        <v>#N/A</v>
      </c>
    </row>
    <row r="2944" spans="14:21" ht="15" customHeight="1" x14ac:dyDescent="0.25">
      <c r="N2944" s="24">
        <v>2918</v>
      </c>
      <c r="O2944" s="31" t="e">
        <v>#N/A</v>
      </c>
      <c r="P2944" s="32" t="e">
        <v>#N/A</v>
      </c>
      <c r="R2944" s="28" t="e">
        <v>#N/A</v>
      </c>
      <c r="S2944" s="31" t="e">
        <v>#N/A</v>
      </c>
      <c r="T2944" s="31" t="e">
        <v>#N/A</v>
      </c>
      <c r="U2944" s="27" t="e">
        <v>#N/A</v>
      </c>
    </row>
    <row r="2945" spans="14:21" ht="15" customHeight="1" x14ac:dyDescent="0.25">
      <c r="N2945" s="24">
        <v>2919</v>
      </c>
      <c r="O2945" s="31" t="e">
        <v>#N/A</v>
      </c>
      <c r="P2945" s="32" t="e">
        <v>#N/A</v>
      </c>
      <c r="R2945" s="28" t="e">
        <v>#N/A</v>
      </c>
      <c r="S2945" s="31" t="e">
        <v>#N/A</v>
      </c>
      <c r="T2945" s="31" t="e">
        <v>#N/A</v>
      </c>
      <c r="U2945" s="27" t="e">
        <v>#N/A</v>
      </c>
    </row>
    <row r="2946" spans="14:21" ht="15" customHeight="1" x14ac:dyDescent="0.25">
      <c r="N2946" s="24">
        <v>2920</v>
      </c>
      <c r="O2946" s="31" t="e">
        <v>#N/A</v>
      </c>
      <c r="P2946" s="32" t="e">
        <v>#N/A</v>
      </c>
      <c r="R2946" s="28" t="e">
        <v>#N/A</v>
      </c>
      <c r="S2946" s="31" t="e">
        <v>#N/A</v>
      </c>
      <c r="T2946" s="31" t="e">
        <v>#N/A</v>
      </c>
      <c r="U2946" s="27" t="e">
        <v>#N/A</v>
      </c>
    </row>
    <row r="2947" spans="14:21" ht="15" customHeight="1" x14ac:dyDescent="0.25">
      <c r="N2947" s="24">
        <v>2921</v>
      </c>
      <c r="O2947" s="31" t="e">
        <v>#N/A</v>
      </c>
      <c r="P2947" s="32" t="e">
        <v>#N/A</v>
      </c>
      <c r="R2947" s="28" t="e">
        <v>#N/A</v>
      </c>
      <c r="S2947" s="31" t="e">
        <v>#N/A</v>
      </c>
      <c r="T2947" s="31" t="e">
        <v>#N/A</v>
      </c>
      <c r="U2947" s="27" t="e">
        <v>#N/A</v>
      </c>
    </row>
    <row r="2948" spans="14:21" ht="15" customHeight="1" x14ac:dyDescent="0.25">
      <c r="N2948" s="24">
        <v>2922</v>
      </c>
      <c r="O2948" s="31" t="e">
        <v>#N/A</v>
      </c>
      <c r="P2948" s="32" t="e">
        <v>#N/A</v>
      </c>
      <c r="R2948" s="28" t="e">
        <v>#N/A</v>
      </c>
      <c r="S2948" s="31" t="e">
        <v>#N/A</v>
      </c>
      <c r="T2948" s="31" t="e">
        <v>#N/A</v>
      </c>
      <c r="U2948" s="27" t="e">
        <v>#N/A</v>
      </c>
    </row>
    <row r="2949" spans="14:21" ht="15" customHeight="1" x14ac:dyDescent="0.25">
      <c r="N2949" s="24">
        <v>2923</v>
      </c>
      <c r="O2949" s="31" t="e">
        <v>#N/A</v>
      </c>
      <c r="P2949" s="32" t="e">
        <v>#N/A</v>
      </c>
      <c r="R2949" s="28" t="e">
        <v>#N/A</v>
      </c>
      <c r="S2949" s="31" t="e">
        <v>#N/A</v>
      </c>
      <c r="T2949" s="31" t="e">
        <v>#N/A</v>
      </c>
      <c r="U2949" s="27" t="e">
        <v>#N/A</v>
      </c>
    </row>
    <row r="2950" spans="14:21" ht="15" customHeight="1" x14ac:dyDescent="0.25">
      <c r="N2950" s="24">
        <v>2924</v>
      </c>
      <c r="O2950" s="31" t="e">
        <v>#N/A</v>
      </c>
      <c r="P2950" s="32" t="e">
        <v>#N/A</v>
      </c>
      <c r="R2950" s="28" t="e">
        <v>#N/A</v>
      </c>
      <c r="S2950" s="31" t="e">
        <v>#N/A</v>
      </c>
      <c r="T2950" s="31" t="e">
        <v>#N/A</v>
      </c>
      <c r="U2950" s="27" t="e">
        <v>#N/A</v>
      </c>
    </row>
    <row r="2951" spans="14:21" ht="15" customHeight="1" x14ac:dyDescent="0.25">
      <c r="N2951" s="24">
        <v>2925</v>
      </c>
      <c r="O2951" s="31" t="e">
        <v>#N/A</v>
      </c>
      <c r="P2951" s="32" t="e">
        <v>#N/A</v>
      </c>
      <c r="R2951" s="28" t="e">
        <v>#N/A</v>
      </c>
      <c r="S2951" s="31" t="e">
        <v>#N/A</v>
      </c>
      <c r="T2951" s="31" t="e">
        <v>#N/A</v>
      </c>
      <c r="U2951" s="27" t="e">
        <v>#N/A</v>
      </c>
    </row>
    <row r="2952" spans="14:21" ht="15" customHeight="1" x14ac:dyDescent="0.25">
      <c r="N2952" s="24">
        <v>2926</v>
      </c>
      <c r="O2952" s="31" t="e">
        <v>#N/A</v>
      </c>
      <c r="P2952" s="32" t="e">
        <v>#N/A</v>
      </c>
      <c r="R2952" s="28" t="e">
        <v>#N/A</v>
      </c>
      <c r="S2952" s="31" t="e">
        <v>#N/A</v>
      </c>
      <c r="T2952" s="31" t="e">
        <v>#N/A</v>
      </c>
      <c r="U2952" s="27" t="e">
        <v>#N/A</v>
      </c>
    </row>
    <row r="2953" spans="14:21" ht="15" customHeight="1" x14ac:dyDescent="0.25">
      <c r="N2953" s="24">
        <v>2927</v>
      </c>
      <c r="O2953" s="31" t="e">
        <v>#N/A</v>
      </c>
      <c r="P2953" s="32" t="e">
        <v>#N/A</v>
      </c>
      <c r="R2953" s="28" t="e">
        <v>#N/A</v>
      </c>
      <c r="S2953" s="31" t="e">
        <v>#N/A</v>
      </c>
      <c r="T2953" s="31" t="e">
        <v>#N/A</v>
      </c>
      <c r="U2953" s="27" t="e">
        <v>#N/A</v>
      </c>
    </row>
    <row r="2954" spans="14:21" ht="15" customHeight="1" x14ac:dyDescent="0.25">
      <c r="N2954" s="24">
        <v>2928</v>
      </c>
      <c r="O2954" s="31" t="e">
        <v>#N/A</v>
      </c>
      <c r="P2954" s="32" t="e">
        <v>#N/A</v>
      </c>
      <c r="R2954" s="28" t="e">
        <v>#N/A</v>
      </c>
      <c r="S2954" s="31" t="e">
        <v>#N/A</v>
      </c>
      <c r="T2954" s="31" t="e">
        <v>#N/A</v>
      </c>
      <c r="U2954" s="27" t="e">
        <v>#N/A</v>
      </c>
    </row>
    <row r="2955" spans="14:21" ht="15" customHeight="1" x14ac:dyDescent="0.25">
      <c r="N2955" s="24">
        <v>2929</v>
      </c>
      <c r="O2955" s="31" t="e">
        <v>#N/A</v>
      </c>
      <c r="P2955" s="32" t="e">
        <v>#N/A</v>
      </c>
      <c r="R2955" s="28" t="e">
        <v>#N/A</v>
      </c>
      <c r="S2955" s="31" t="e">
        <v>#N/A</v>
      </c>
      <c r="T2955" s="31" t="e">
        <v>#N/A</v>
      </c>
      <c r="U2955" s="27" t="e">
        <v>#N/A</v>
      </c>
    </row>
    <row r="2956" spans="14:21" ht="15" customHeight="1" x14ac:dyDescent="0.25">
      <c r="N2956" s="24">
        <v>2930</v>
      </c>
      <c r="O2956" s="31" t="e">
        <v>#N/A</v>
      </c>
      <c r="P2956" s="32" t="e">
        <v>#N/A</v>
      </c>
      <c r="R2956" s="28" t="e">
        <v>#N/A</v>
      </c>
      <c r="S2956" s="31" t="e">
        <v>#N/A</v>
      </c>
      <c r="T2956" s="31" t="e">
        <v>#N/A</v>
      </c>
      <c r="U2956" s="27" t="e">
        <v>#N/A</v>
      </c>
    </row>
    <row r="2957" spans="14:21" ht="15" customHeight="1" x14ac:dyDescent="0.25">
      <c r="N2957" s="24">
        <v>2931</v>
      </c>
      <c r="O2957" s="31" t="e">
        <v>#N/A</v>
      </c>
      <c r="P2957" s="32" t="e">
        <v>#N/A</v>
      </c>
      <c r="R2957" s="28" t="e">
        <v>#N/A</v>
      </c>
      <c r="S2957" s="31" t="e">
        <v>#N/A</v>
      </c>
      <c r="T2957" s="31" t="e">
        <v>#N/A</v>
      </c>
      <c r="U2957" s="27" t="e">
        <v>#N/A</v>
      </c>
    </row>
    <row r="2958" spans="14:21" ht="15" customHeight="1" x14ac:dyDescent="0.25">
      <c r="N2958" s="24">
        <v>2932</v>
      </c>
      <c r="O2958" s="31" t="e">
        <v>#N/A</v>
      </c>
      <c r="P2958" s="32" t="e">
        <v>#N/A</v>
      </c>
      <c r="R2958" s="28" t="e">
        <v>#N/A</v>
      </c>
      <c r="S2958" s="31" t="e">
        <v>#N/A</v>
      </c>
      <c r="T2958" s="31" t="e">
        <v>#N/A</v>
      </c>
      <c r="U2958" s="27" t="e">
        <v>#N/A</v>
      </c>
    </row>
    <row r="2959" spans="14:21" ht="15" customHeight="1" x14ac:dyDescent="0.25">
      <c r="N2959" s="24">
        <v>2933</v>
      </c>
      <c r="O2959" s="31" t="e">
        <v>#N/A</v>
      </c>
      <c r="P2959" s="32" t="e">
        <v>#N/A</v>
      </c>
      <c r="R2959" s="28" t="e">
        <v>#N/A</v>
      </c>
      <c r="S2959" s="31" t="e">
        <v>#N/A</v>
      </c>
      <c r="T2959" s="31" t="e">
        <v>#N/A</v>
      </c>
      <c r="U2959" s="27" t="e">
        <v>#N/A</v>
      </c>
    </row>
    <row r="2960" spans="14:21" ht="15" customHeight="1" x14ac:dyDescent="0.25">
      <c r="N2960" s="24">
        <v>2934</v>
      </c>
      <c r="O2960" s="31" t="e">
        <v>#N/A</v>
      </c>
      <c r="P2960" s="32" t="e">
        <v>#N/A</v>
      </c>
      <c r="R2960" s="28" t="e">
        <v>#N/A</v>
      </c>
      <c r="S2960" s="31" t="e">
        <v>#N/A</v>
      </c>
      <c r="T2960" s="31" t="e">
        <v>#N/A</v>
      </c>
      <c r="U2960" s="27" t="e">
        <v>#N/A</v>
      </c>
    </row>
    <row r="2961" spans="14:21" ht="15" customHeight="1" x14ac:dyDescent="0.25">
      <c r="N2961" s="24">
        <v>2935</v>
      </c>
      <c r="O2961" s="31" t="e">
        <v>#N/A</v>
      </c>
      <c r="P2961" s="32" t="e">
        <v>#N/A</v>
      </c>
      <c r="R2961" s="28" t="e">
        <v>#N/A</v>
      </c>
      <c r="S2961" s="31" t="e">
        <v>#N/A</v>
      </c>
      <c r="T2961" s="31" t="e">
        <v>#N/A</v>
      </c>
      <c r="U2961" s="27" t="e">
        <v>#N/A</v>
      </c>
    </row>
    <row r="2962" spans="14:21" ht="15" customHeight="1" x14ac:dyDescent="0.25">
      <c r="N2962" s="24">
        <v>2936</v>
      </c>
      <c r="O2962" s="31" t="e">
        <v>#N/A</v>
      </c>
      <c r="P2962" s="32" t="e">
        <v>#N/A</v>
      </c>
      <c r="R2962" s="28" t="e">
        <v>#N/A</v>
      </c>
      <c r="S2962" s="31" t="e">
        <v>#N/A</v>
      </c>
      <c r="T2962" s="31" t="e">
        <v>#N/A</v>
      </c>
      <c r="U2962" s="27" t="e">
        <v>#N/A</v>
      </c>
    </row>
    <row r="2963" spans="14:21" ht="15" customHeight="1" x14ac:dyDescent="0.25">
      <c r="N2963" s="24">
        <v>2937</v>
      </c>
      <c r="O2963" s="31" t="e">
        <v>#N/A</v>
      </c>
      <c r="P2963" s="32" t="e">
        <v>#N/A</v>
      </c>
      <c r="R2963" s="28" t="e">
        <v>#N/A</v>
      </c>
      <c r="S2963" s="31" t="e">
        <v>#N/A</v>
      </c>
      <c r="T2963" s="31" t="e">
        <v>#N/A</v>
      </c>
      <c r="U2963" s="27" t="e">
        <v>#N/A</v>
      </c>
    </row>
    <row r="2964" spans="14:21" ht="15" customHeight="1" x14ac:dyDescent="0.25">
      <c r="N2964" s="24">
        <v>2938</v>
      </c>
      <c r="O2964" s="31" t="e">
        <v>#N/A</v>
      </c>
      <c r="P2964" s="32" t="e">
        <v>#N/A</v>
      </c>
      <c r="R2964" s="28" t="e">
        <v>#N/A</v>
      </c>
      <c r="S2964" s="31" t="e">
        <v>#N/A</v>
      </c>
      <c r="T2964" s="31" t="e">
        <v>#N/A</v>
      </c>
      <c r="U2964" s="27" t="e">
        <v>#N/A</v>
      </c>
    </row>
    <row r="2965" spans="14:21" ht="15" customHeight="1" x14ac:dyDescent="0.25">
      <c r="N2965" s="24">
        <v>2939</v>
      </c>
      <c r="O2965" s="31" t="e">
        <v>#N/A</v>
      </c>
      <c r="P2965" s="32" t="e">
        <v>#N/A</v>
      </c>
      <c r="R2965" s="28" t="e">
        <v>#N/A</v>
      </c>
      <c r="S2965" s="31" t="e">
        <v>#N/A</v>
      </c>
      <c r="T2965" s="31" t="e">
        <v>#N/A</v>
      </c>
      <c r="U2965" s="27" t="e">
        <v>#N/A</v>
      </c>
    </row>
    <row r="2966" spans="14:21" ht="15" customHeight="1" x14ac:dyDescent="0.25">
      <c r="N2966" s="24">
        <v>2940</v>
      </c>
      <c r="O2966" s="31" t="e">
        <v>#N/A</v>
      </c>
      <c r="P2966" s="32" t="e">
        <v>#N/A</v>
      </c>
      <c r="R2966" s="28" t="e">
        <v>#N/A</v>
      </c>
      <c r="S2966" s="31" t="e">
        <v>#N/A</v>
      </c>
      <c r="T2966" s="31" t="e">
        <v>#N/A</v>
      </c>
      <c r="U2966" s="27" t="e">
        <v>#N/A</v>
      </c>
    </row>
    <row r="2967" spans="14:21" ht="15" customHeight="1" x14ac:dyDescent="0.25">
      <c r="N2967" s="24">
        <v>2941</v>
      </c>
      <c r="O2967" s="31" t="e">
        <v>#N/A</v>
      </c>
      <c r="P2967" s="32" t="e">
        <v>#N/A</v>
      </c>
      <c r="R2967" s="28" t="e">
        <v>#N/A</v>
      </c>
      <c r="S2967" s="31" t="e">
        <v>#N/A</v>
      </c>
      <c r="T2967" s="31" t="e">
        <v>#N/A</v>
      </c>
      <c r="U2967" s="27" t="e">
        <v>#N/A</v>
      </c>
    </row>
    <row r="2968" spans="14:21" ht="15" customHeight="1" x14ac:dyDescent="0.25">
      <c r="N2968" s="24">
        <v>2942</v>
      </c>
      <c r="O2968" s="31" t="e">
        <v>#N/A</v>
      </c>
      <c r="P2968" s="32" t="e">
        <v>#N/A</v>
      </c>
      <c r="R2968" s="28" t="e">
        <v>#N/A</v>
      </c>
      <c r="S2968" s="31" t="e">
        <v>#N/A</v>
      </c>
      <c r="T2968" s="31" t="e">
        <v>#N/A</v>
      </c>
      <c r="U2968" s="27" t="e">
        <v>#N/A</v>
      </c>
    </row>
    <row r="2969" spans="14:21" ht="15" customHeight="1" x14ac:dyDescent="0.25">
      <c r="N2969" s="24">
        <v>2943</v>
      </c>
      <c r="O2969" s="31" t="e">
        <v>#N/A</v>
      </c>
      <c r="P2969" s="32" t="e">
        <v>#N/A</v>
      </c>
      <c r="R2969" s="28" t="e">
        <v>#N/A</v>
      </c>
      <c r="S2969" s="31" t="e">
        <v>#N/A</v>
      </c>
      <c r="T2969" s="31" t="e">
        <v>#N/A</v>
      </c>
      <c r="U2969" s="27" t="e">
        <v>#N/A</v>
      </c>
    </row>
    <row r="2970" spans="14:21" ht="15" customHeight="1" x14ac:dyDescent="0.25">
      <c r="N2970" s="24">
        <v>2944</v>
      </c>
      <c r="O2970" s="31" t="e">
        <v>#N/A</v>
      </c>
      <c r="P2970" s="32" t="e">
        <v>#N/A</v>
      </c>
      <c r="R2970" s="28" t="e">
        <v>#N/A</v>
      </c>
      <c r="S2970" s="31" t="e">
        <v>#N/A</v>
      </c>
      <c r="T2970" s="31" t="e">
        <v>#N/A</v>
      </c>
      <c r="U2970" s="27" t="e">
        <v>#N/A</v>
      </c>
    </row>
    <row r="2971" spans="14:21" ht="15" customHeight="1" x14ac:dyDescent="0.25">
      <c r="N2971" s="24">
        <v>2945</v>
      </c>
      <c r="O2971" s="31" t="e">
        <v>#N/A</v>
      </c>
      <c r="P2971" s="32" t="e">
        <v>#N/A</v>
      </c>
      <c r="R2971" s="28" t="e">
        <v>#N/A</v>
      </c>
      <c r="S2971" s="31" t="e">
        <v>#N/A</v>
      </c>
      <c r="T2971" s="31" t="e">
        <v>#N/A</v>
      </c>
      <c r="U2971" s="27" t="e">
        <v>#N/A</v>
      </c>
    </row>
    <row r="2972" spans="14:21" ht="15" customHeight="1" x14ac:dyDescent="0.25">
      <c r="N2972" s="24">
        <v>2946</v>
      </c>
      <c r="O2972" s="31" t="e">
        <v>#N/A</v>
      </c>
      <c r="P2972" s="32" t="e">
        <v>#N/A</v>
      </c>
      <c r="R2972" s="28" t="e">
        <v>#N/A</v>
      </c>
      <c r="S2972" s="31" t="e">
        <v>#N/A</v>
      </c>
      <c r="T2972" s="31" t="e">
        <v>#N/A</v>
      </c>
      <c r="U2972" s="27" t="e">
        <v>#N/A</v>
      </c>
    </row>
    <row r="2973" spans="14:21" ht="15" customHeight="1" x14ac:dyDescent="0.25">
      <c r="N2973" s="24">
        <v>2947</v>
      </c>
      <c r="O2973" s="31" t="e">
        <v>#N/A</v>
      </c>
      <c r="P2973" s="32" t="e">
        <v>#N/A</v>
      </c>
      <c r="R2973" s="28" t="e">
        <v>#N/A</v>
      </c>
      <c r="S2973" s="31" t="e">
        <v>#N/A</v>
      </c>
      <c r="T2973" s="31" t="e">
        <v>#N/A</v>
      </c>
      <c r="U2973" s="27" t="e">
        <v>#N/A</v>
      </c>
    </row>
    <row r="2974" spans="14:21" ht="15" customHeight="1" x14ac:dyDescent="0.25">
      <c r="N2974" s="24">
        <v>2948</v>
      </c>
      <c r="O2974" s="31" t="e">
        <v>#N/A</v>
      </c>
      <c r="P2974" s="32" t="e">
        <v>#N/A</v>
      </c>
      <c r="R2974" s="28" t="e">
        <v>#N/A</v>
      </c>
      <c r="S2974" s="31" t="e">
        <v>#N/A</v>
      </c>
      <c r="T2974" s="31" t="e">
        <v>#N/A</v>
      </c>
      <c r="U2974" s="27" t="e">
        <v>#N/A</v>
      </c>
    </row>
    <row r="2975" spans="14:21" ht="15" customHeight="1" x14ac:dyDescent="0.25">
      <c r="N2975" s="24">
        <v>2949</v>
      </c>
      <c r="O2975" s="31" t="e">
        <v>#N/A</v>
      </c>
      <c r="P2975" s="32" t="e">
        <v>#N/A</v>
      </c>
      <c r="R2975" s="28" t="e">
        <v>#N/A</v>
      </c>
      <c r="S2975" s="31" t="e">
        <v>#N/A</v>
      </c>
      <c r="T2975" s="31" t="e">
        <v>#N/A</v>
      </c>
      <c r="U2975" s="27" t="e">
        <v>#N/A</v>
      </c>
    </row>
    <row r="2976" spans="14:21" ht="15" customHeight="1" x14ac:dyDescent="0.25">
      <c r="N2976" s="24">
        <v>2950</v>
      </c>
      <c r="O2976" s="31" t="e">
        <v>#N/A</v>
      </c>
      <c r="P2976" s="32" t="e">
        <v>#N/A</v>
      </c>
      <c r="R2976" s="28" t="e">
        <v>#N/A</v>
      </c>
      <c r="S2976" s="31" t="e">
        <v>#N/A</v>
      </c>
      <c r="T2976" s="31" t="e">
        <v>#N/A</v>
      </c>
      <c r="U2976" s="27" t="e">
        <v>#N/A</v>
      </c>
    </row>
    <row r="2977" spans="14:21" ht="15" customHeight="1" x14ac:dyDescent="0.25">
      <c r="N2977" s="24">
        <v>2951</v>
      </c>
      <c r="O2977" s="31" t="e">
        <v>#N/A</v>
      </c>
      <c r="P2977" s="32" t="e">
        <v>#N/A</v>
      </c>
      <c r="R2977" s="28" t="e">
        <v>#N/A</v>
      </c>
      <c r="S2977" s="31" t="e">
        <v>#N/A</v>
      </c>
      <c r="T2977" s="31" t="e">
        <v>#N/A</v>
      </c>
      <c r="U2977" s="27" t="e">
        <v>#N/A</v>
      </c>
    </row>
    <row r="2978" spans="14:21" ht="15" customHeight="1" x14ac:dyDescent="0.25">
      <c r="N2978" s="24">
        <v>2952</v>
      </c>
      <c r="O2978" s="31" t="e">
        <v>#N/A</v>
      </c>
      <c r="P2978" s="32" t="e">
        <v>#N/A</v>
      </c>
      <c r="R2978" s="28" t="e">
        <v>#N/A</v>
      </c>
      <c r="S2978" s="31" t="e">
        <v>#N/A</v>
      </c>
      <c r="T2978" s="31" t="e">
        <v>#N/A</v>
      </c>
      <c r="U2978" s="27" t="e">
        <v>#N/A</v>
      </c>
    </row>
    <row r="2979" spans="14:21" ht="15" customHeight="1" x14ac:dyDescent="0.25">
      <c r="N2979" s="24">
        <v>2953</v>
      </c>
      <c r="O2979" s="31" t="e">
        <v>#N/A</v>
      </c>
      <c r="P2979" s="32" t="e">
        <v>#N/A</v>
      </c>
      <c r="R2979" s="28" t="e">
        <v>#N/A</v>
      </c>
      <c r="S2979" s="31" t="e">
        <v>#N/A</v>
      </c>
      <c r="T2979" s="31" t="e">
        <v>#N/A</v>
      </c>
      <c r="U2979" s="27" t="e">
        <v>#N/A</v>
      </c>
    </row>
    <row r="2980" spans="14:21" ht="15" customHeight="1" x14ac:dyDescent="0.25">
      <c r="N2980" s="24">
        <v>2954</v>
      </c>
      <c r="O2980" s="31" t="e">
        <v>#N/A</v>
      </c>
      <c r="P2980" s="32" t="e">
        <v>#N/A</v>
      </c>
      <c r="R2980" s="28" t="e">
        <v>#N/A</v>
      </c>
      <c r="S2980" s="31" t="e">
        <v>#N/A</v>
      </c>
      <c r="T2980" s="31" t="e">
        <v>#N/A</v>
      </c>
      <c r="U2980" s="27" t="e">
        <v>#N/A</v>
      </c>
    </row>
    <row r="2981" spans="14:21" ht="15" customHeight="1" x14ac:dyDescent="0.25">
      <c r="N2981" s="24">
        <v>2955</v>
      </c>
      <c r="O2981" s="31" t="e">
        <v>#N/A</v>
      </c>
      <c r="P2981" s="32" t="e">
        <v>#N/A</v>
      </c>
      <c r="R2981" s="28" t="e">
        <v>#N/A</v>
      </c>
      <c r="S2981" s="31" t="e">
        <v>#N/A</v>
      </c>
      <c r="T2981" s="31" t="e">
        <v>#N/A</v>
      </c>
      <c r="U2981" s="27" t="e">
        <v>#N/A</v>
      </c>
    </row>
    <row r="2982" spans="14:21" ht="15" customHeight="1" x14ac:dyDescent="0.25">
      <c r="N2982" s="24">
        <v>2956</v>
      </c>
      <c r="O2982" s="31" t="e">
        <v>#N/A</v>
      </c>
      <c r="P2982" s="32" t="e">
        <v>#N/A</v>
      </c>
      <c r="R2982" s="28" t="e">
        <v>#N/A</v>
      </c>
      <c r="S2982" s="31" t="e">
        <v>#N/A</v>
      </c>
      <c r="T2982" s="31" t="e">
        <v>#N/A</v>
      </c>
      <c r="U2982" s="27" t="e">
        <v>#N/A</v>
      </c>
    </row>
    <row r="2983" spans="14:21" ht="15" customHeight="1" x14ac:dyDescent="0.25">
      <c r="N2983" s="24">
        <v>2957</v>
      </c>
      <c r="O2983" s="31" t="e">
        <v>#N/A</v>
      </c>
      <c r="P2983" s="32" t="e">
        <v>#N/A</v>
      </c>
      <c r="R2983" s="28" t="e">
        <v>#N/A</v>
      </c>
      <c r="S2983" s="31" t="e">
        <v>#N/A</v>
      </c>
      <c r="T2983" s="31" t="e">
        <v>#N/A</v>
      </c>
      <c r="U2983" s="27" t="e">
        <v>#N/A</v>
      </c>
    </row>
    <row r="2984" spans="14:21" ht="15" customHeight="1" x14ac:dyDescent="0.25">
      <c r="N2984" s="24">
        <v>2958</v>
      </c>
      <c r="O2984" s="31" t="e">
        <v>#N/A</v>
      </c>
      <c r="P2984" s="32" t="e">
        <v>#N/A</v>
      </c>
      <c r="R2984" s="28" t="e">
        <v>#N/A</v>
      </c>
      <c r="S2984" s="31" t="e">
        <v>#N/A</v>
      </c>
      <c r="T2984" s="31" t="e">
        <v>#N/A</v>
      </c>
      <c r="U2984" s="27" t="e">
        <v>#N/A</v>
      </c>
    </row>
    <row r="2985" spans="14:21" ht="15" customHeight="1" x14ac:dyDescent="0.25">
      <c r="N2985" s="24">
        <v>2959</v>
      </c>
      <c r="O2985" s="31" t="e">
        <v>#N/A</v>
      </c>
      <c r="P2985" s="32" t="e">
        <v>#N/A</v>
      </c>
      <c r="R2985" s="28" t="e">
        <v>#N/A</v>
      </c>
      <c r="S2985" s="31" t="e">
        <v>#N/A</v>
      </c>
      <c r="T2985" s="31" t="e">
        <v>#N/A</v>
      </c>
      <c r="U2985" s="27" t="e">
        <v>#N/A</v>
      </c>
    </row>
    <row r="2986" spans="14:21" ht="15" customHeight="1" x14ac:dyDescent="0.25">
      <c r="N2986" s="24">
        <v>2960</v>
      </c>
      <c r="O2986" s="31" t="e">
        <v>#N/A</v>
      </c>
      <c r="P2986" s="32" t="e">
        <v>#N/A</v>
      </c>
      <c r="R2986" s="28" t="e">
        <v>#N/A</v>
      </c>
      <c r="S2986" s="31" t="e">
        <v>#N/A</v>
      </c>
      <c r="T2986" s="31" t="e">
        <v>#N/A</v>
      </c>
      <c r="U2986" s="27" t="e">
        <v>#N/A</v>
      </c>
    </row>
    <row r="2987" spans="14:21" ht="15" customHeight="1" x14ac:dyDescent="0.25">
      <c r="N2987" s="24">
        <v>2961</v>
      </c>
      <c r="O2987" s="31" t="e">
        <v>#N/A</v>
      </c>
      <c r="P2987" s="32" t="e">
        <v>#N/A</v>
      </c>
      <c r="R2987" s="28" t="e">
        <v>#N/A</v>
      </c>
      <c r="S2987" s="31" t="e">
        <v>#N/A</v>
      </c>
      <c r="T2987" s="31" t="e">
        <v>#N/A</v>
      </c>
      <c r="U2987" s="27" t="e">
        <v>#N/A</v>
      </c>
    </row>
    <row r="2988" spans="14:21" ht="15" customHeight="1" x14ac:dyDescent="0.25">
      <c r="N2988" s="24">
        <v>2962</v>
      </c>
      <c r="O2988" s="31" t="e">
        <v>#N/A</v>
      </c>
      <c r="P2988" s="32" t="e">
        <v>#N/A</v>
      </c>
      <c r="R2988" s="28" t="e">
        <v>#N/A</v>
      </c>
      <c r="S2988" s="31" t="e">
        <v>#N/A</v>
      </c>
      <c r="T2988" s="31" t="e">
        <v>#N/A</v>
      </c>
      <c r="U2988" s="27" t="e">
        <v>#N/A</v>
      </c>
    </row>
    <row r="2989" spans="14:21" ht="15" customHeight="1" x14ac:dyDescent="0.25">
      <c r="N2989" s="24">
        <v>2963</v>
      </c>
      <c r="O2989" s="31" t="e">
        <v>#N/A</v>
      </c>
      <c r="P2989" s="32" t="e">
        <v>#N/A</v>
      </c>
      <c r="R2989" s="28" t="e">
        <v>#N/A</v>
      </c>
      <c r="S2989" s="31" t="e">
        <v>#N/A</v>
      </c>
      <c r="T2989" s="31" t="e">
        <v>#N/A</v>
      </c>
      <c r="U2989" s="27" t="e">
        <v>#N/A</v>
      </c>
    </row>
    <row r="2990" spans="14:21" ht="15" customHeight="1" x14ac:dyDescent="0.25">
      <c r="N2990" s="24">
        <v>2964</v>
      </c>
      <c r="O2990" s="31" t="e">
        <v>#N/A</v>
      </c>
      <c r="P2990" s="32" t="e">
        <v>#N/A</v>
      </c>
      <c r="R2990" s="28" t="e">
        <v>#N/A</v>
      </c>
      <c r="S2990" s="31" t="e">
        <v>#N/A</v>
      </c>
      <c r="T2990" s="31" t="e">
        <v>#N/A</v>
      </c>
      <c r="U2990" s="27" t="e">
        <v>#N/A</v>
      </c>
    </row>
    <row r="2991" spans="14:21" ht="15" customHeight="1" x14ac:dyDescent="0.25">
      <c r="N2991" s="24">
        <v>2965</v>
      </c>
      <c r="O2991" s="31" t="e">
        <v>#N/A</v>
      </c>
      <c r="P2991" s="32" t="e">
        <v>#N/A</v>
      </c>
      <c r="R2991" s="28" t="e">
        <v>#N/A</v>
      </c>
      <c r="S2991" s="31" t="e">
        <v>#N/A</v>
      </c>
      <c r="T2991" s="31" t="e">
        <v>#N/A</v>
      </c>
      <c r="U2991" s="27" t="e">
        <v>#N/A</v>
      </c>
    </row>
    <row r="2992" spans="14:21" ht="15" customHeight="1" x14ac:dyDescent="0.25">
      <c r="N2992" s="24">
        <v>2966</v>
      </c>
      <c r="O2992" s="31" t="e">
        <v>#N/A</v>
      </c>
      <c r="P2992" s="32" t="e">
        <v>#N/A</v>
      </c>
      <c r="R2992" s="28" t="e">
        <v>#N/A</v>
      </c>
      <c r="S2992" s="31" t="e">
        <v>#N/A</v>
      </c>
      <c r="T2992" s="31" t="e">
        <v>#N/A</v>
      </c>
      <c r="U2992" s="27" t="e">
        <v>#N/A</v>
      </c>
    </row>
    <row r="2993" spans="14:21" ht="15" customHeight="1" x14ac:dyDescent="0.25">
      <c r="N2993" s="24">
        <v>2967</v>
      </c>
      <c r="O2993" s="31" t="e">
        <v>#N/A</v>
      </c>
      <c r="P2993" s="32" t="e">
        <v>#N/A</v>
      </c>
      <c r="R2993" s="28" t="e">
        <v>#N/A</v>
      </c>
      <c r="S2993" s="31" t="e">
        <v>#N/A</v>
      </c>
      <c r="T2993" s="31" t="e">
        <v>#N/A</v>
      </c>
      <c r="U2993" s="27" t="e">
        <v>#N/A</v>
      </c>
    </row>
    <row r="2994" spans="14:21" ht="15" customHeight="1" x14ac:dyDescent="0.25">
      <c r="N2994" s="24">
        <v>2968</v>
      </c>
      <c r="O2994" s="31" t="e">
        <v>#N/A</v>
      </c>
      <c r="P2994" s="32" t="e">
        <v>#N/A</v>
      </c>
      <c r="R2994" s="28" t="e">
        <v>#N/A</v>
      </c>
      <c r="S2994" s="31" t="e">
        <v>#N/A</v>
      </c>
      <c r="T2994" s="31" t="e">
        <v>#N/A</v>
      </c>
      <c r="U2994" s="27" t="e">
        <v>#N/A</v>
      </c>
    </row>
    <row r="2995" spans="14:21" ht="15" customHeight="1" x14ac:dyDescent="0.25">
      <c r="N2995" s="24">
        <v>2969</v>
      </c>
      <c r="O2995" s="31" t="e">
        <v>#N/A</v>
      </c>
      <c r="P2995" s="32" t="e">
        <v>#N/A</v>
      </c>
      <c r="R2995" s="28" t="e">
        <v>#N/A</v>
      </c>
      <c r="S2995" s="31" t="e">
        <v>#N/A</v>
      </c>
      <c r="T2995" s="31" t="e">
        <v>#N/A</v>
      </c>
      <c r="U2995" s="27" t="e">
        <v>#N/A</v>
      </c>
    </row>
    <row r="2996" spans="14:21" ht="15" customHeight="1" x14ac:dyDescent="0.25">
      <c r="N2996" s="24">
        <v>2970</v>
      </c>
      <c r="O2996" s="31" t="e">
        <v>#N/A</v>
      </c>
      <c r="P2996" s="32" t="e">
        <v>#N/A</v>
      </c>
      <c r="R2996" s="28" t="e">
        <v>#N/A</v>
      </c>
      <c r="S2996" s="31" t="e">
        <v>#N/A</v>
      </c>
      <c r="T2996" s="31" t="e">
        <v>#N/A</v>
      </c>
      <c r="U2996" s="27" t="e">
        <v>#N/A</v>
      </c>
    </row>
    <row r="2997" spans="14:21" ht="15" customHeight="1" x14ac:dyDescent="0.25">
      <c r="N2997" s="24">
        <v>2971</v>
      </c>
      <c r="O2997" s="31" t="e">
        <v>#N/A</v>
      </c>
      <c r="P2997" s="32" t="e">
        <v>#N/A</v>
      </c>
      <c r="R2997" s="28" t="e">
        <v>#N/A</v>
      </c>
      <c r="S2997" s="31" t="e">
        <v>#N/A</v>
      </c>
      <c r="T2997" s="31" t="e">
        <v>#N/A</v>
      </c>
      <c r="U2997" s="27" t="e">
        <v>#N/A</v>
      </c>
    </row>
    <row r="2998" spans="14:21" ht="15" customHeight="1" x14ac:dyDescent="0.25">
      <c r="N2998" s="24">
        <v>2972</v>
      </c>
      <c r="O2998" s="31" t="e">
        <v>#N/A</v>
      </c>
      <c r="P2998" s="32" t="e">
        <v>#N/A</v>
      </c>
      <c r="R2998" s="28" t="e">
        <v>#N/A</v>
      </c>
      <c r="S2998" s="31" t="e">
        <v>#N/A</v>
      </c>
      <c r="T2998" s="31" t="e">
        <v>#N/A</v>
      </c>
      <c r="U2998" s="27" t="e">
        <v>#N/A</v>
      </c>
    </row>
    <row r="2999" spans="14:21" ht="15" customHeight="1" x14ac:dyDescent="0.25">
      <c r="N2999" s="24">
        <v>2973</v>
      </c>
      <c r="O2999" s="31" t="e">
        <v>#N/A</v>
      </c>
      <c r="P2999" s="32" t="e">
        <v>#N/A</v>
      </c>
      <c r="R2999" s="28" t="e">
        <v>#N/A</v>
      </c>
      <c r="S2999" s="31" t="e">
        <v>#N/A</v>
      </c>
      <c r="T2999" s="31" t="e">
        <v>#N/A</v>
      </c>
      <c r="U2999" s="27" t="e">
        <v>#N/A</v>
      </c>
    </row>
    <row r="3000" spans="14:21" ht="15" customHeight="1" x14ac:dyDescent="0.25">
      <c r="N3000" s="24">
        <v>2974</v>
      </c>
      <c r="O3000" s="31" t="e">
        <v>#N/A</v>
      </c>
      <c r="P3000" s="32" t="e">
        <v>#N/A</v>
      </c>
      <c r="R3000" s="28" t="e">
        <v>#N/A</v>
      </c>
      <c r="S3000" s="31" t="e">
        <v>#N/A</v>
      </c>
      <c r="T3000" s="31" t="e">
        <v>#N/A</v>
      </c>
      <c r="U3000" s="27" t="e">
        <v>#N/A</v>
      </c>
    </row>
    <row r="3001" spans="14:21" ht="15" customHeight="1" x14ac:dyDescent="0.25">
      <c r="N3001" s="24">
        <v>2975</v>
      </c>
      <c r="O3001" s="31" t="e">
        <v>#N/A</v>
      </c>
      <c r="P3001" s="32" t="e">
        <v>#N/A</v>
      </c>
      <c r="R3001" s="28" t="e">
        <v>#N/A</v>
      </c>
      <c r="S3001" s="31" t="e">
        <v>#N/A</v>
      </c>
      <c r="T3001" s="31" t="e">
        <v>#N/A</v>
      </c>
      <c r="U3001" s="27" t="e">
        <v>#N/A</v>
      </c>
    </row>
    <row r="3002" spans="14:21" ht="15" customHeight="1" x14ac:dyDescent="0.25">
      <c r="N3002" s="24">
        <v>2976</v>
      </c>
      <c r="O3002" s="31" t="e">
        <v>#N/A</v>
      </c>
      <c r="P3002" s="32" t="e">
        <v>#N/A</v>
      </c>
      <c r="R3002" s="28" t="e">
        <v>#N/A</v>
      </c>
      <c r="S3002" s="31" t="e">
        <v>#N/A</v>
      </c>
      <c r="T3002" s="31" t="e">
        <v>#N/A</v>
      </c>
      <c r="U3002" s="27" t="e">
        <v>#N/A</v>
      </c>
    </row>
    <row r="3003" spans="14:21" ht="15" customHeight="1" x14ac:dyDescent="0.25">
      <c r="N3003" s="24">
        <v>2977</v>
      </c>
      <c r="O3003" s="31" t="e">
        <v>#N/A</v>
      </c>
      <c r="P3003" s="32" t="e">
        <v>#N/A</v>
      </c>
      <c r="R3003" s="28" t="e">
        <v>#N/A</v>
      </c>
      <c r="S3003" s="31" t="e">
        <v>#N/A</v>
      </c>
      <c r="T3003" s="31" t="e">
        <v>#N/A</v>
      </c>
      <c r="U3003" s="27" t="e">
        <v>#N/A</v>
      </c>
    </row>
    <row r="3004" spans="14:21" ht="15" customHeight="1" x14ac:dyDescent="0.25">
      <c r="N3004" s="24">
        <v>2978</v>
      </c>
      <c r="O3004" s="31" t="e">
        <v>#N/A</v>
      </c>
      <c r="P3004" s="32" t="e">
        <v>#N/A</v>
      </c>
      <c r="R3004" s="28" t="e">
        <v>#N/A</v>
      </c>
      <c r="S3004" s="31" t="e">
        <v>#N/A</v>
      </c>
      <c r="T3004" s="31" t="e">
        <v>#N/A</v>
      </c>
      <c r="U3004" s="27" t="e">
        <v>#N/A</v>
      </c>
    </row>
    <row r="3005" spans="14:21" ht="15" customHeight="1" x14ac:dyDescent="0.25">
      <c r="N3005" s="24">
        <v>2979</v>
      </c>
      <c r="O3005" s="31" t="e">
        <v>#N/A</v>
      </c>
      <c r="P3005" s="32" t="e">
        <v>#N/A</v>
      </c>
      <c r="R3005" s="28" t="e">
        <v>#N/A</v>
      </c>
      <c r="S3005" s="31" t="e">
        <v>#N/A</v>
      </c>
      <c r="T3005" s="31" t="e">
        <v>#N/A</v>
      </c>
      <c r="U3005" s="27" t="e">
        <v>#N/A</v>
      </c>
    </row>
    <row r="3006" spans="14:21" ht="15" customHeight="1" x14ac:dyDescent="0.25">
      <c r="N3006" s="24">
        <v>2980</v>
      </c>
      <c r="O3006" s="31" t="e">
        <v>#N/A</v>
      </c>
      <c r="P3006" s="32" t="e">
        <v>#N/A</v>
      </c>
      <c r="R3006" s="28" t="e">
        <v>#N/A</v>
      </c>
      <c r="S3006" s="31" t="e">
        <v>#N/A</v>
      </c>
      <c r="T3006" s="31" t="e">
        <v>#N/A</v>
      </c>
      <c r="U3006" s="27" t="e">
        <v>#N/A</v>
      </c>
    </row>
    <row r="3007" spans="14:21" ht="15" customHeight="1" x14ac:dyDescent="0.25">
      <c r="N3007" s="24">
        <v>2981</v>
      </c>
      <c r="O3007" s="31" t="e">
        <v>#N/A</v>
      </c>
      <c r="P3007" s="32" t="e">
        <v>#N/A</v>
      </c>
      <c r="R3007" s="28" t="e">
        <v>#N/A</v>
      </c>
      <c r="S3007" s="31" t="e">
        <v>#N/A</v>
      </c>
      <c r="T3007" s="31" t="e">
        <v>#N/A</v>
      </c>
      <c r="U3007" s="27" t="e">
        <v>#N/A</v>
      </c>
    </row>
    <row r="3008" spans="14:21" ht="15" customHeight="1" x14ac:dyDescent="0.25">
      <c r="N3008" s="24">
        <v>2982</v>
      </c>
      <c r="O3008" s="31" t="e">
        <v>#N/A</v>
      </c>
      <c r="P3008" s="32" t="e">
        <v>#N/A</v>
      </c>
      <c r="R3008" s="28" t="e">
        <v>#N/A</v>
      </c>
      <c r="S3008" s="31" t="e">
        <v>#N/A</v>
      </c>
      <c r="T3008" s="31" t="e">
        <v>#N/A</v>
      </c>
      <c r="U3008" s="27" t="e">
        <v>#N/A</v>
      </c>
    </row>
    <row r="3009" spans="14:21" ht="15" customHeight="1" x14ac:dyDescent="0.25">
      <c r="N3009" s="24">
        <v>2983</v>
      </c>
      <c r="O3009" s="31" t="e">
        <v>#N/A</v>
      </c>
      <c r="P3009" s="32" t="e">
        <v>#N/A</v>
      </c>
      <c r="R3009" s="28" t="e">
        <v>#N/A</v>
      </c>
      <c r="S3009" s="31" t="e">
        <v>#N/A</v>
      </c>
      <c r="T3009" s="31" t="e">
        <v>#N/A</v>
      </c>
      <c r="U3009" s="27" t="e">
        <v>#N/A</v>
      </c>
    </row>
    <row r="3010" spans="14:21" ht="15" customHeight="1" x14ac:dyDescent="0.25">
      <c r="N3010" s="24">
        <v>2984</v>
      </c>
      <c r="O3010" s="31" t="e">
        <v>#N/A</v>
      </c>
      <c r="P3010" s="32" t="e">
        <v>#N/A</v>
      </c>
      <c r="R3010" s="28" t="e">
        <v>#N/A</v>
      </c>
      <c r="S3010" s="31" t="e">
        <v>#N/A</v>
      </c>
      <c r="T3010" s="31" t="e">
        <v>#N/A</v>
      </c>
      <c r="U3010" s="27" t="e">
        <v>#N/A</v>
      </c>
    </row>
    <row r="3011" spans="14:21" ht="15" customHeight="1" x14ac:dyDescent="0.25">
      <c r="N3011" s="24">
        <v>2985</v>
      </c>
      <c r="O3011" s="31" t="e">
        <v>#N/A</v>
      </c>
      <c r="P3011" s="32" t="e">
        <v>#N/A</v>
      </c>
      <c r="R3011" s="28" t="e">
        <v>#N/A</v>
      </c>
      <c r="S3011" s="31" t="e">
        <v>#N/A</v>
      </c>
      <c r="T3011" s="31" t="e">
        <v>#N/A</v>
      </c>
      <c r="U3011" s="27" t="e">
        <v>#N/A</v>
      </c>
    </row>
    <row r="3012" spans="14:21" ht="15" customHeight="1" x14ac:dyDescent="0.25">
      <c r="N3012" s="24">
        <v>2986</v>
      </c>
      <c r="O3012" s="31" t="e">
        <v>#N/A</v>
      </c>
      <c r="P3012" s="32" t="e">
        <v>#N/A</v>
      </c>
      <c r="R3012" s="28" t="e">
        <v>#N/A</v>
      </c>
      <c r="S3012" s="31" t="e">
        <v>#N/A</v>
      </c>
      <c r="T3012" s="31" t="e">
        <v>#N/A</v>
      </c>
      <c r="U3012" s="27" t="e">
        <v>#N/A</v>
      </c>
    </row>
    <row r="3013" spans="14:21" ht="15" customHeight="1" x14ac:dyDescent="0.25">
      <c r="N3013" s="24">
        <v>2987</v>
      </c>
      <c r="O3013" s="31" t="e">
        <v>#N/A</v>
      </c>
      <c r="P3013" s="32" t="e">
        <v>#N/A</v>
      </c>
      <c r="R3013" s="28" t="e">
        <v>#N/A</v>
      </c>
      <c r="S3013" s="31" t="e">
        <v>#N/A</v>
      </c>
      <c r="T3013" s="31" t="e">
        <v>#N/A</v>
      </c>
      <c r="U3013" s="27" t="e">
        <v>#N/A</v>
      </c>
    </row>
    <row r="3014" spans="14:21" ht="15" customHeight="1" x14ac:dyDescent="0.25">
      <c r="N3014" s="24">
        <v>2988</v>
      </c>
      <c r="O3014" s="31" t="e">
        <v>#N/A</v>
      </c>
      <c r="P3014" s="32" t="e">
        <v>#N/A</v>
      </c>
      <c r="R3014" s="28" t="e">
        <v>#N/A</v>
      </c>
      <c r="S3014" s="31" t="e">
        <v>#N/A</v>
      </c>
      <c r="T3014" s="31" t="e">
        <v>#N/A</v>
      </c>
      <c r="U3014" s="27" t="e">
        <v>#N/A</v>
      </c>
    </row>
    <row r="3015" spans="14:21" ht="15" customHeight="1" x14ac:dyDescent="0.25">
      <c r="N3015" s="24">
        <v>2989</v>
      </c>
      <c r="O3015" s="31" t="e">
        <v>#N/A</v>
      </c>
      <c r="P3015" s="32" t="e">
        <v>#N/A</v>
      </c>
      <c r="R3015" s="28" t="e">
        <v>#N/A</v>
      </c>
      <c r="S3015" s="31" t="e">
        <v>#N/A</v>
      </c>
      <c r="T3015" s="31" t="e">
        <v>#N/A</v>
      </c>
      <c r="U3015" s="27" t="e">
        <v>#N/A</v>
      </c>
    </row>
    <row r="3016" spans="14:21" ht="15" customHeight="1" x14ac:dyDescent="0.25">
      <c r="N3016" s="24">
        <v>2990</v>
      </c>
      <c r="O3016" s="31" t="e">
        <v>#N/A</v>
      </c>
      <c r="P3016" s="32" t="e">
        <v>#N/A</v>
      </c>
      <c r="R3016" s="28" t="e">
        <v>#N/A</v>
      </c>
      <c r="S3016" s="31" t="e">
        <v>#N/A</v>
      </c>
      <c r="T3016" s="31" t="e">
        <v>#N/A</v>
      </c>
      <c r="U3016" s="27" t="e">
        <v>#N/A</v>
      </c>
    </row>
    <row r="3017" spans="14:21" ht="15" customHeight="1" x14ac:dyDescent="0.25">
      <c r="N3017" s="24">
        <v>2991</v>
      </c>
      <c r="O3017" s="31" t="e">
        <v>#N/A</v>
      </c>
      <c r="P3017" s="32" t="e">
        <v>#N/A</v>
      </c>
      <c r="R3017" s="28" t="e">
        <v>#N/A</v>
      </c>
      <c r="S3017" s="31" t="e">
        <v>#N/A</v>
      </c>
      <c r="T3017" s="31" t="e">
        <v>#N/A</v>
      </c>
      <c r="U3017" s="27" t="e">
        <v>#N/A</v>
      </c>
    </row>
    <row r="3018" spans="14:21" ht="15" customHeight="1" x14ac:dyDescent="0.25">
      <c r="N3018" s="24">
        <v>2992</v>
      </c>
      <c r="O3018" s="31" t="e">
        <v>#N/A</v>
      </c>
      <c r="P3018" s="32" t="e">
        <v>#N/A</v>
      </c>
      <c r="R3018" s="28" t="e">
        <v>#N/A</v>
      </c>
      <c r="S3018" s="31" t="e">
        <v>#N/A</v>
      </c>
      <c r="T3018" s="31" t="e">
        <v>#N/A</v>
      </c>
      <c r="U3018" s="27" t="e">
        <v>#N/A</v>
      </c>
    </row>
    <row r="3019" spans="14:21" ht="15" customHeight="1" x14ac:dyDescent="0.25">
      <c r="N3019" s="24">
        <v>2993</v>
      </c>
      <c r="O3019" s="31" t="e">
        <v>#N/A</v>
      </c>
      <c r="P3019" s="32" t="e">
        <v>#N/A</v>
      </c>
      <c r="R3019" s="28" t="e">
        <v>#N/A</v>
      </c>
      <c r="S3019" s="31" t="e">
        <v>#N/A</v>
      </c>
      <c r="T3019" s="31" t="e">
        <v>#N/A</v>
      </c>
      <c r="U3019" s="27" t="e">
        <v>#N/A</v>
      </c>
    </row>
    <row r="3020" spans="14:21" ht="15" customHeight="1" x14ac:dyDescent="0.25">
      <c r="N3020" s="24">
        <v>2994</v>
      </c>
      <c r="O3020" s="31" t="e">
        <v>#N/A</v>
      </c>
      <c r="P3020" s="32" t="e">
        <v>#N/A</v>
      </c>
      <c r="R3020" s="28" t="e">
        <v>#N/A</v>
      </c>
      <c r="S3020" s="31" t="e">
        <v>#N/A</v>
      </c>
      <c r="T3020" s="31" t="e">
        <v>#N/A</v>
      </c>
      <c r="U3020" s="27" t="e">
        <v>#N/A</v>
      </c>
    </row>
    <row r="3021" spans="14:21" ht="15" customHeight="1" x14ac:dyDescent="0.25">
      <c r="N3021" s="24">
        <v>2995</v>
      </c>
      <c r="O3021" s="31" t="e">
        <v>#N/A</v>
      </c>
      <c r="P3021" s="32" t="e">
        <v>#N/A</v>
      </c>
      <c r="R3021" s="28" t="e">
        <v>#N/A</v>
      </c>
      <c r="S3021" s="31" t="e">
        <v>#N/A</v>
      </c>
      <c r="T3021" s="31" t="e">
        <v>#N/A</v>
      </c>
      <c r="U3021" s="27" t="e">
        <v>#N/A</v>
      </c>
    </row>
    <row r="3022" spans="14:21" ht="15" customHeight="1" x14ac:dyDescent="0.25">
      <c r="N3022" s="24">
        <v>2996</v>
      </c>
      <c r="O3022" s="31" t="e">
        <v>#N/A</v>
      </c>
      <c r="P3022" s="32" t="e">
        <v>#N/A</v>
      </c>
      <c r="R3022" s="28" t="e">
        <v>#N/A</v>
      </c>
      <c r="S3022" s="31" t="e">
        <v>#N/A</v>
      </c>
      <c r="T3022" s="31" t="e">
        <v>#N/A</v>
      </c>
      <c r="U3022" s="27" t="e">
        <v>#N/A</v>
      </c>
    </row>
    <row r="3023" spans="14:21" ht="15" customHeight="1" x14ac:dyDescent="0.25">
      <c r="N3023" s="24">
        <v>2997</v>
      </c>
      <c r="O3023" s="31" t="e">
        <v>#N/A</v>
      </c>
      <c r="P3023" s="32" t="e">
        <v>#N/A</v>
      </c>
      <c r="R3023" s="28" t="e">
        <v>#N/A</v>
      </c>
      <c r="S3023" s="31" t="e">
        <v>#N/A</v>
      </c>
      <c r="T3023" s="31" t="e">
        <v>#N/A</v>
      </c>
      <c r="U3023" s="27" t="e">
        <v>#N/A</v>
      </c>
    </row>
    <row r="3024" spans="14:21" ht="15" customHeight="1" x14ac:dyDescent="0.25">
      <c r="N3024" s="24">
        <v>2998</v>
      </c>
      <c r="O3024" s="31" t="e">
        <v>#N/A</v>
      </c>
      <c r="P3024" s="32" t="e">
        <v>#N/A</v>
      </c>
      <c r="R3024" s="28" t="e">
        <v>#N/A</v>
      </c>
      <c r="S3024" s="31" t="e">
        <v>#N/A</v>
      </c>
      <c r="T3024" s="31" t="e">
        <v>#N/A</v>
      </c>
      <c r="U3024" s="27" t="e">
        <v>#N/A</v>
      </c>
    </row>
    <row r="3025" spans="14:21" ht="15" customHeight="1" x14ac:dyDescent="0.25">
      <c r="N3025" s="24">
        <v>2999</v>
      </c>
      <c r="O3025" s="31" t="e">
        <v>#N/A</v>
      </c>
      <c r="P3025" s="32" t="e">
        <v>#N/A</v>
      </c>
      <c r="R3025" s="28" t="e">
        <v>#N/A</v>
      </c>
      <c r="S3025" s="31" t="e">
        <v>#N/A</v>
      </c>
      <c r="T3025" s="31" t="e">
        <v>#N/A</v>
      </c>
      <c r="U3025" s="27" t="e">
        <v>#N/A</v>
      </c>
    </row>
    <row r="3026" spans="14:21" ht="15" customHeight="1" x14ac:dyDescent="0.25">
      <c r="N3026" s="24">
        <v>3000</v>
      </c>
      <c r="O3026" s="31" t="e">
        <v>#N/A</v>
      </c>
      <c r="P3026" s="32" t="e">
        <v>#N/A</v>
      </c>
      <c r="R3026" s="28" t="e">
        <v>#N/A</v>
      </c>
      <c r="S3026" s="31" t="e">
        <v>#N/A</v>
      </c>
      <c r="T3026" s="31" t="e">
        <v>#N/A</v>
      </c>
      <c r="U3026" s="27" t="e">
        <v>#N/A</v>
      </c>
    </row>
    <row r="3027" spans="14:21" ht="15" customHeight="1" x14ac:dyDescent="0.25">
      <c r="N3027" s="33"/>
      <c r="O3027" s="36">
        <f>O27</f>
        <v>0.86579215809852184</v>
      </c>
      <c r="P3027" s="41">
        <f>P27</f>
        <v>0.5963981600454793</v>
      </c>
      <c r="R3027" s="28" t="e">
        <v>#N/A</v>
      </c>
      <c r="S3027" s="31" t="e">
        <v>#N/A</v>
      </c>
      <c r="T3027" s="31" t="e">
        <v>#N/A</v>
      </c>
      <c r="U3027" s="27" t="e">
        <v>#N/A</v>
      </c>
    </row>
    <row r="3028" spans="14:21" ht="15" customHeight="1" x14ac:dyDescent="0.25">
      <c r="R3028" s="28" t="e">
        <v>#N/A</v>
      </c>
      <c r="S3028" s="31" t="e">
        <v>#N/A</v>
      </c>
      <c r="T3028" s="31" t="e">
        <v>#N/A</v>
      </c>
      <c r="U3028" s="27" t="e">
        <v>#N/A</v>
      </c>
    </row>
    <row r="3029" spans="14:21" ht="15" customHeight="1" x14ac:dyDescent="0.25">
      <c r="R3029" s="28" t="e">
        <v>#N/A</v>
      </c>
      <c r="S3029" s="31" t="e">
        <v>#N/A</v>
      </c>
      <c r="T3029" s="31" t="e">
        <v>#N/A</v>
      </c>
      <c r="U3029" s="27" t="e">
        <v>#N/A</v>
      </c>
    </row>
    <row r="3030" spans="14:21" ht="15" customHeight="1" x14ac:dyDescent="0.25">
      <c r="R3030" s="28" t="e">
        <v>#N/A</v>
      </c>
      <c r="S3030" s="31" t="e">
        <v>#N/A</v>
      </c>
      <c r="T3030" s="31" t="e">
        <v>#N/A</v>
      </c>
      <c r="U3030" s="27" t="e">
        <v>#N/A</v>
      </c>
    </row>
    <row r="3031" spans="14:21" ht="15" customHeight="1" x14ac:dyDescent="0.25">
      <c r="R3031" s="28" t="e">
        <v>#N/A</v>
      </c>
      <c r="S3031" s="31" t="e">
        <v>#N/A</v>
      </c>
      <c r="T3031" s="31" t="e">
        <v>#N/A</v>
      </c>
      <c r="U3031" s="27" t="e">
        <v>#N/A</v>
      </c>
    </row>
    <row r="3032" spans="14:21" ht="15" customHeight="1" x14ac:dyDescent="0.25">
      <c r="R3032" s="28" t="e">
        <v>#N/A</v>
      </c>
      <c r="S3032" s="31" t="e">
        <v>#N/A</v>
      </c>
      <c r="T3032" s="31" t="e">
        <v>#N/A</v>
      </c>
      <c r="U3032" s="27" t="e">
        <v>#N/A</v>
      </c>
    </row>
    <row r="3033" spans="14:21" ht="15" customHeight="1" x14ac:dyDescent="0.25">
      <c r="R3033" s="28" t="e">
        <v>#N/A</v>
      </c>
      <c r="S3033" s="31" t="e">
        <v>#N/A</v>
      </c>
      <c r="T3033" s="31" t="e">
        <v>#N/A</v>
      </c>
      <c r="U3033" s="27" t="e">
        <v>#N/A</v>
      </c>
    </row>
    <row r="3034" spans="14:21" ht="15" customHeight="1" x14ac:dyDescent="0.25">
      <c r="R3034" s="28" t="e">
        <v>#N/A</v>
      </c>
      <c r="S3034" s="31" t="e">
        <v>#N/A</v>
      </c>
      <c r="T3034" s="31" t="e">
        <v>#N/A</v>
      </c>
      <c r="U3034" s="27" t="e">
        <v>#N/A</v>
      </c>
    </row>
    <row r="3035" spans="14:21" ht="15" customHeight="1" x14ac:dyDescent="0.25">
      <c r="R3035" s="28" t="e">
        <v>#N/A</v>
      </c>
      <c r="S3035" s="31" t="e">
        <v>#N/A</v>
      </c>
      <c r="T3035" s="31" t="e">
        <v>#N/A</v>
      </c>
      <c r="U3035" s="27" t="e">
        <v>#N/A</v>
      </c>
    </row>
    <row r="3036" spans="14:21" ht="15" customHeight="1" x14ac:dyDescent="0.25">
      <c r="R3036" s="28" t="e">
        <v>#N/A</v>
      </c>
      <c r="S3036" s="31" t="e">
        <v>#N/A</v>
      </c>
      <c r="T3036" s="31" t="e">
        <v>#N/A</v>
      </c>
      <c r="U3036" s="27" t="e">
        <v>#N/A</v>
      </c>
    </row>
    <row r="3037" spans="14:21" ht="15" customHeight="1" x14ac:dyDescent="0.25">
      <c r="R3037" s="28" t="e">
        <v>#N/A</v>
      </c>
      <c r="S3037" s="31" t="e">
        <v>#N/A</v>
      </c>
      <c r="T3037" s="31" t="e">
        <v>#N/A</v>
      </c>
      <c r="U3037" s="27" t="e">
        <v>#N/A</v>
      </c>
    </row>
    <row r="3038" spans="14:21" ht="15" customHeight="1" x14ac:dyDescent="0.25">
      <c r="R3038" s="28" t="e">
        <v>#N/A</v>
      </c>
      <c r="S3038" s="31" t="e">
        <v>#N/A</v>
      </c>
      <c r="T3038" s="31" t="e">
        <v>#N/A</v>
      </c>
      <c r="U3038" s="27" t="e">
        <v>#N/A</v>
      </c>
    </row>
    <row r="3039" spans="14:21" ht="15" customHeight="1" x14ac:dyDescent="0.25">
      <c r="R3039" s="28" t="e">
        <v>#N/A</v>
      </c>
      <c r="S3039" s="31" t="e">
        <v>#N/A</v>
      </c>
      <c r="T3039" s="31" t="e">
        <v>#N/A</v>
      </c>
      <c r="U3039" s="27" t="e">
        <v>#N/A</v>
      </c>
    </row>
    <row r="3040" spans="14:21" ht="15" customHeight="1" x14ac:dyDescent="0.25">
      <c r="R3040" s="28" t="e">
        <v>#N/A</v>
      </c>
      <c r="S3040" s="31" t="e">
        <v>#N/A</v>
      </c>
      <c r="T3040" s="31" t="e">
        <v>#N/A</v>
      </c>
      <c r="U3040" s="27" t="e">
        <v>#N/A</v>
      </c>
    </row>
    <row r="3041" spans="18:21" ht="15" customHeight="1" x14ac:dyDescent="0.25">
      <c r="R3041" s="28" t="e">
        <v>#N/A</v>
      </c>
      <c r="S3041" s="31" t="e">
        <v>#N/A</v>
      </c>
      <c r="T3041" s="31" t="e">
        <v>#N/A</v>
      </c>
      <c r="U3041" s="27" t="e">
        <v>#N/A</v>
      </c>
    </row>
    <row r="3042" spans="18:21" ht="15" customHeight="1" x14ac:dyDescent="0.25">
      <c r="R3042" s="28" t="e">
        <v>#N/A</v>
      </c>
      <c r="S3042" s="31" t="e">
        <v>#N/A</v>
      </c>
      <c r="T3042" s="31" t="e">
        <v>#N/A</v>
      </c>
      <c r="U3042" s="27" t="e">
        <v>#N/A</v>
      </c>
    </row>
    <row r="3043" spans="18:21" ht="15" customHeight="1" x14ac:dyDescent="0.25">
      <c r="R3043" s="28" t="e">
        <v>#N/A</v>
      </c>
      <c r="S3043" s="31" t="e">
        <v>#N/A</v>
      </c>
      <c r="T3043" s="31" t="e">
        <v>#N/A</v>
      </c>
      <c r="U3043" s="27" t="e">
        <v>#N/A</v>
      </c>
    </row>
    <row r="3044" spans="18:21" ht="15" customHeight="1" x14ac:dyDescent="0.25">
      <c r="R3044" s="28" t="e">
        <v>#N/A</v>
      </c>
      <c r="S3044" s="31" t="e">
        <v>#N/A</v>
      </c>
      <c r="T3044" s="31" t="e">
        <v>#N/A</v>
      </c>
      <c r="U3044" s="27" t="e">
        <v>#N/A</v>
      </c>
    </row>
    <row r="3045" spans="18:21" ht="15" customHeight="1" x14ac:dyDescent="0.25">
      <c r="R3045" s="28" t="e">
        <v>#N/A</v>
      </c>
      <c r="S3045" s="31" t="e">
        <v>#N/A</v>
      </c>
      <c r="T3045" s="31" t="e">
        <v>#N/A</v>
      </c>
      <c r="U3045" s="27" t="e">
        <v>#N/A</v>
      </c>
    </row>
    <row r="3046" spans="18:21" ht="15" customHeight="1" x14ac:dyDescent="0.25">
      <c r="R3046" s="28" t="e">
        <v>#N/A</v>
      </c>
      <c r="S3046" s="31" t="e">
        <v>#N/A</v>
      </c>
      <c r="T3046" s="31" t="e">
        <v>#N/A</v>
      </c>
      <c r="U3046" s="27" t="e">
        <v>#N/A</v>
      </c>
    </row>
    <row r="3047" spans="18:21" ht="15" customHeight="1" x14ac:dyDescent="0.25">
      <c r="R3047" s="28" t="e">
        <v>#N/A</v>
      </c>
      <c r="S3047" s="31" t="e">
        <v>#N/A</v>
      </c>
      <c r="T3047" s="31" t="e">
        <v>#N/A</v>
      </c>
      <c r="U3047" s="27" t="e">
        <v>#N/A</v>
      </c>
    </row>
    <row r="3048" spans="18:21" ht="15" customHeight="1" x14ac:dyDescent="0.25">
      <c r="R3048" s="28" t="e">
        <v>#N/A</v>
      </c>
      <c r="S3048" s="31" t="e">
        <v>#N/A</v>
      </c>
      <c r="T3048" s="31" t="e">
        <v>#N/A</v>
      </c>
      <c r="U3048" s="27" t="e">
        <v>#N/A</v>
      </c>
    </row>
    <row r="3049" spans="18:21" ht="15" customHeight="1" x14ac:dyDescent="0.25">
      <c r="R3049" s="28" t="e">
        <v>#N/A</v>
      </c>
      <c r="S3049" s="31" t="e">
        <v>#N/A</v>
      </c>
      <c r="T3049" s="31" t="e">
        <v>#N/A</v>
      </c>
      <c r="U3049" s="27" t="e">
        <v>#N/A</v>
      </c>
    </row>
    <row r="3050" spans="18:21" ht="15" customHeight="1" x14ac:dyDescent="0.25">
      <c r="R3050" s="28" t="e">
        <v>#N/A</v>
      </c>
      <c r="S3050" s="31" t="e">
        <v>#N/A</v>
      </c>
      <c r="T3050" s="31" t="e">
        <v>#N/A</v>
      </c>
      <c r="U3050" s="27" t="e">
        <v>#N/A</v>
      </c>
    </row>
    <row r="3051" spans="18:21" ht="15" customHeight="1" x14ac:dyDescent="0.25">
      <c r="R3051" s="28" t="e">
        <v>#N/A</v>
      </c>
      <c r="S3051" s="31" t="e">
        <v>#N/A</v>
      </c>
      <c r="T3051" s="31" t="e">
        <v>#N/A</v>
      </c>
      <c r="U3051" s="27" t="e">
        <v>#N/A</v>
      </c>
    </row>
    <row r="3052" spans="18:21" ht="15" customHeight="1" x14ac:dyDescent="0.25">
      <c r="R3052" s="28" t="e">
        <v>#N/A</v>
      </c>
      <c r="S3052" s="31" t="e">
        <v>#N/A</v>
      </c>
      <c r="T3052" s="31" t="e">
        <v>#N/A</v>
      </c>
      <c r="U3052" s="27" t="e">
        <v>#N/A</v>
      </c>
    </row>
    <row r="3053" spans="18:21" ht="15" customHeight="1" x14ac:dyDescent="0.25">
      <c r="R3053" s="28" t="e">
        <v>#N/A</v>
      </c>
      <c r="S3053" s="31" t="e">
        <v>#N/A</v>
      </c>
      <c r="T3053" s="31" t="e">
        <v>#N/A</v>
      </c>
      <c r="U3053" s="27" t="e">
        <v>#N/A</v>
      </c>
    </row>
    <row r="3054" spans="18:21" ht="15" customHeight="1" x14ac:dyDescent="0.25">
      <c r="R3054" s="28" t="e">
        <v>#N/A</v>
      </c>
      <c r="S3054" s="31" t="e">
        <v>#N/A</v>
      </c>
      <c r="T3054" s="31" t="e">
        <v>#N/A</v>
      </c>
      <c r="U3054" s="27" t="e">
        <v>#N/A</v>
      </c>
    </row>
    <row r="3055" spans="18:21" ht="15" customHeight="1" x14ac:dyDescent="0.25">
      <c r="R3055" s="28" t="e">
        <v>#N/A</v>
      </c>
      <c r="S3055" s="31" t="e">
        <v>#N/A</v>
      </c>
      <c r="T3055" s="31" t="e">
        <v>#N/A</v>
      </c>
      <c r="U3055" s="27" t="e">
        <v>#N/A</v>
      </c>
    </row>
    <row r="3056" spans="18:21" ht="15" customHeight="1" x14ac:dyDescent="0.25">
      <c r="R3056" s="28" t="e">
        <v>#N/A</v>
      </c>
      <c r="S3056" s="31" t="e">
        <v>#N/A</v>
      </c>
      <c r="T3056" s="31" t="e">
        <v>#N/A</v>
      </c>
      <c r="U3056" s="27" t="e">
        <v>#N/A</v>
      </c>
    </row>
    <row r="3057" spans="18:21" ht="15" customHeight="1" x14ac:dyDescent="0.25">
      <c r="R3057" s="28" t="e">
        <v>#N/A</v>
      </c>
      <c r="S3057" s="31" t="e">
        <v>#N/A</v>
      </c>
      <c r="T3057" s="31" t="e">
        <v>#N/A</v>
      </c>
      <c r="U3057" s="27" t="e">
        <v>#N/A</v>
      </c>
    </row>
    <row r="3058" spans="18:21" ht="15" customHeight="1" x14ac:dyDescent="0.25">
      <c r="R3058" s="28" t="e">
        <v>#N/A</v>
      </c>
      <c r="S3058" s="31" t="e">
        <v>#N/A</v>
      </c>
      <c r="T3058" s="31" t="e">
        <v>#N/A</v>
      </c>
      <c r="U3058" s="27" t="e">
        <v>#N/A</v>
      </c>
    </row>
    <row r="3059" spans="18:21" ht="15" customHeight="1" x14ac:dyDescent="0.25">
      <c r="R3059" s="28" t="e">
        <v>#N/A</v>
      </c>
      <c r="S3059" s="31" t="e">
        <v>#N/A</v>
      </c>
      <c r="T3059" s="31" t="e">
        <v>#N/A</v>
      </c>
      <c r="U3059" s="27" t="e">
        <v>#N/A</v>
      </c>
    </row>
    <row r="3060" spans="18:21" ht="15" customHeight="1" x14ac:dyDescent="0.25">
      <c r="R3060" s="28" t="e">
        <v>#N/A</v>
      </c>
      <c r="S3060" s="31" t="e">
        <v>#N/A</v>
      </c>
      <c r="T3060" s="31" t="e">
        <v>#N/A</v>
      </c>
      <c r="U3060" s="27" t="e">
        <v>#N/A</v>
      </c>
    </row>
    <row r="3061" spans="18:21" ht="15" customHeight="1" x14ac:dyDescent="0.25">
      <c r="R3061" s="28" t="e">
        <v>#N/A</v>
      </c>
      <c r="S3061" s="31" t="e">
        <v>#N/A</v>
      </c>
      <c r="T3061" s="31" t="e">
        <v>#N/A</v>
      </c>
      <c r="U3061" s="27" t="e">
        <v>#N/A</v>
      </c>
    </row>
    <row r="3062" spans="18:21" ht="15" customHeight="1" x14ac:dyDescent="0.25">
      <c r="R3062" s="28" t="e">
        <v>#N/A</v>
      </c>
      <c r="S3062" s="31" t="e">
        <v>#N/A</v>
      </c>
      <c r="T3062" s="31" t="e">
        <v>#N/A</v>
      </c>
      <c r="U3062" s="27" t="e">
        <v>#N/A</v>
      </c>
    </row>
    <row r="3063" spans="18:21" ht="15" customHeight="1" x14ac:dyDescent="0.25">
      <c r="R3063" s="28" t="e">
        <v>#N/A</v>
      </c>
      <c r="S3063" s="31" t="e">
        <v>#N/A</v>
      </c>
      <c r="T3063" s="31" t="e">
        <v>#N/A</v>
      </c>
      <c r="U3063" s="27" t="e">
        <v>#N/A</v>
      </c>
    </row>
    <row r="3064" spans="18:21" ht="15" customHeight="1" x14ac:dyDescent="0.25">
      <c r="R3064" s="28" t="e">
        <v>#N/A</v>
      </c>
      <c r="S3064" s="31" t="e">
        <v>#N/A</v>
      </c>
      <c r="T3064" s="31" t="e">
        <v>#N/A</v>
      </c>
      <c r="U3064" s="27" t="e">
        <v>#N/A</v>
      </c>
    </row>
    <row r="3065" spans="18:21" ht="15" customHeight="1" x14ac:dyDescent="0.25">
      <c r="R3065" s="28" t="e">
        <v>#N/A</v>
      </c>
      <c r="S3065" s="31" t="e">
        <v>#N/A</v>
      </c>
      <c r="T3065" s="31" t="e">
        <v>#N/A</v>
      </c>
      <c r="U3065" s="27" t="e">
        <v>#N/A</v>
      </c>
    </row>
    <row r="3066" spans="18:21" ht="15" customHeight="1" x14ac:dyDescent="0.25">
      <c r="R3066" s="28" t="e">
        <v>#N/A</v>
      </c>
      <c r="S3066" s="31" t="e">
        <v>#N/A</v>
      </c>
      <c r="T3066" s="31" t="e">
        <v>#N/A</v>
      </c>
      <c r="U3066" s="27" t="e">
        <v>#N/A</v>
      </c>
    </row>
    <row r="3067" spans="18:21" ht="15" customHeight="1" x14ac:dyDescent="0.25">
      <c r="R3067" s="28" t="e">
        <v>#N/A</v>
      </c>
      <c r="S3067" s="31" t="e">
        <v>#N/A</v>
      </c>
      <c r="T3067" s="31" t="e">
        <v>#N/A</v>
      </c>
      <c r="U3067" s="27" t="e">
        <v>#N/A</v>
      </c>
    </row>
    <row r="3068" spans="18:21" ht="15" customHeight="1" x14ac:dyDescent="0.25">
      <c r="R3068" s="28" t="e">
        <v>#N/A</v>
      </c>
      <c r="S3068" s="31" t="e">
        <v>#N/A</v>
      </c>
      <c r="T3068" s="31" t="e">
        <v>#N/A</v>
      </c>
      <c r="U3068" s="27" t="e">
        <v>#N/A</v>
      </c>
    </row>
    <row r="3069" spans="18:21" ht="15" customHeight="1" x14ac:dyDescent="0.25">
      <c r="R3069" s="28" t="e">
        <v>#N/A</v>
      </c>
      <c r="S3069" s="31" t="e">
        <v>#N/A</v>
      </c>
      <c r="T3069" s="31" t="e">
        <v>#N/A</v>
      </c>
      <c r="U3069" s="27" t="e">
        <v>#N/A</v>
      </c>
    </row>
    <row r="3070" spans="18:21" ht="15" customHeight="1" x14ac:dyDescent="0.25">
      <c r="R3070" s="28" t="e">
        <v>#N/A</v>
      </c>
      <c r="S3070" s="31" t="e">
        <v>#N/A</v>
      </c>
      <c r="T3070" s="31" t="e">
        <v>#N/A</v>
      </c>
      <c r="U3070" s="27" t="e">
        <v>#N/A</v>
      </c>
    </row>
    <row r="3071" spans="18:21" ht="15" customHeight="1" x14ac:dyDescent="0.25">
      <c r="R3071" s="28" t="e">
        <v>#N/A</v>
      </c>
      <c r="S3071" s="31" t="e">
        <v>#N/A</v>
      </c>
      <c r="T3071" s="31" t="e">
        <v>#N/A</v>
      </c>
      <c r="U3071" s="27" t="e">
        <v>#N/A</v>
      </c>
    </row>
    <row r="3072" spans="18:21" ht="15" customHeight="1" x14ac:dyDescent="0.25">
      <c r="R3072" s="28" t="e">
        <v>#N/A</v>
      </c>
      <c r="S3072" s="31" t="e">
        <v>#N/A</v>
      </c>
      <c r="T3072" s="31" t="e">
        <v>#N/A</v>
      </c>
      <c r="U3072" s="27" t="e">
        <v>#N/A</v>
      </c>
    </row>
    <row r="3073" spans="18:21" ht="15" customHeight="1" x14ac:dyDescent="0.25">
      <c r="R3073" s="28" t="e">
        <v>#N/A</v>
      </c>
      <c r="S3073" s="31" t="e">
        <v>#N/A</v>
      </c>
      <c r="T3073" s="31" t="e">
        <v>#N/A</v>
      </c>
      <c r="U3073" s="27" t="e">
        <v>#N/A</v>
      </c>
    </row>
    <row r="3074" spans="18:21" ht="15" customHeight="1" x14ac:dyDescent="0.25">
      <c r="R3074" s="28" t="e">
        <v>#N/A</v>
      </c>
      <c r="S3074" s="31" t="e">
        <v>#N/A</v>
      </c>
      <c r="T3074" s="31" t="e">
        <v>#N/A</v>
      </c>
      <c r="U3074" s="27" t="e">
        <v>#N/A</v>
      </c>
    </row>
    <row r="3075" spans="18:21" ht="15" customHeight="1" x14ac:dyDescent="0.25">
      <c r="R3075" s="28" t="e">
        <v>#N/A</v>
      </c>
      <c r="S3075" s="31" t="e">
        <v>#N/A</v>
      </c>
      <c r="T3075" s="31" t="e">
        <v>#N/A</v>
      </c>
      <c r="U3075" s="27" t="e">
        <v>#N/A</v>
      </c>
    </row>
    <row r="3076" spans="18:21" ht="15" customHeight="1" x14ac:dyDescent="0.25">
      <c r="R3076" s="28" t="e">
        <v>#N/A</v>
      </c>
      <c r="S3076" s="31" t="e">
        <v>#N/A</v>
      </c>
      <c r="T3076" s="31" t="e">
        <v>#N/A</v>
      </c>
      <c r="U3076" s="27" t="e">
        <v>#N/A</v>
      </c>
    </row>
    <row r="3077" spans="18:21" ht="15" customHeight="1" x14ac:dyDescent="0.25">
      <c r="R3077" s="28" t="e">
        <v>#N/A</v>
      </c>
      <c r="S3077" s="31" t="e">
        <v>#N/A</v>
      </c>
      <c r="T3077" s="31" t="e">
        <v>#N/A</v>
      </c>
      <c r="U3077" s="27" t="e">
        <v>#N/A</v>
      </c>
    </row>
    <row r="3078" spans="18:21" ht="15" customHeight="1" x14ac:dyDescent="0.25">
      <c r="R3078" s="28" t="e">
        <v>#N/A</v>
      </c>
      <c r="S3078" s="31" t="e">
        <v>#N/A</v>
      </c>
      <c r="T3078" s="31" t="e">
        <v>#N/A</v>
      </c>
      <c r="U3078" s="27" t="e">
        <v>#N/A</v>
      </c>
    </row>
    <row r="3079" spans="18:21" ht="15" customHeight="1" x14ac:dyDescent="0.25">
      <c r="R3079" s="28" t="e">
        <v>#N/A</v>
      </c>
      <c r="S3079" s="31" t="e">
        <v>#N/A</v>
      </c>
      <c r="T3079" s="31" t="e">
        <v>#N/A</v>
      </c>
      <c r="U3079" s="27" t="e">
        <v>#N/A</v>
      </c>
    </row>
    <row r="3080" spans="18:21" ht="15" customHeight="1" x14ac:dyDescent="0.25">
      <c r="R3080" s="28" t="e">
        <v>#N/A</v>
      </c>
      <c r="S3080" s="31" t="e">
        <v>#N/A</v>
      </c>
      <c r="T3080" s="31" t="e">
        <v>#N/A</v>
      </c>
      <c r="U3080" s="27" t="e">
        <v>#N/A</v>
      </c>
    </row>
    <row r="3081" spans="18:21" ht="15" customHeight="1" x14ac:dyDescent="0.25">
      <c r="R3081" s="28" t="e">
        <v>#N/A</v>
      </c>
      <c r="S3081" s="31" t="e">
        <v>#N/A</v>
      </c>
      <c r="T3081" s="31" t="e">
        <v>#N/A</v>
      </c>
      <c r="U3081" s="27" t="e">
        <v>#N/A</v>
      </c>
    </row>
    <row r="3082" spans="18:21" ht="15" customHeight="1" x14ac:dyDescent="0.25">
      <c r="R3082" s="28" t="e">
        <v>#N/A</v>
      </c>
      <c r="S3082" s="31" t="e">
        <v>#N/A</v>
      </c>
      <c r="T3082" s="31" t="e">
        <v>#N/A</v>
      </c>
      <c r="U3082" s="27" t="e">
        <v>#N/A</v>
      </c>
    </row>
    <row r="3083" spans="18:21" ht="15" customHeight="1" x14ac:dyDescent="0.25">
      <c r="R3083" s="28" t="e">
        <v>#N/A</v>
      </c>
      <c r="S3083" s="31" t="e">
        <v>#N/A</v>
      </c>
      <c r="T3083" s="31" t="e">
        <v>#N/A</v>
      </c>
      <c r="U3083" s="27" t="e">
        <v>#N/A</v>
      </c>
    </row>
    <row r="3084" spans="18:21" ht="15" customHeight="1" x14ac:dyDescent="0.25">
      <c r="R3084" s="28" t="e">
        <v>#N/A</v>
      </c>
      <c r="S3084" s="31" t="e">
        <v>#N/A</v>
      </c>
      <c r="T3084" s="31" t="e">
        <v>#N/A</v>
      </c>
      <c r="U3084" s="27" t="e">
        <v>#N/A</v>
      </c>
    </row>
    <row r="3085" spans="18:21" ht="15" customHeight="1" x14ac:dyDescent="0.25">
      <c r="R3085" s="28" t="e">
        <v>#N/A</v>
      </c>
      <c r="S3085" s="31" t="e">
        <v>#N/A</v>
      </c>
      <c r="T3085" s="31" t="e">
        <v>#N/A</v>
      </c>
      <c r="U3085" s="27" t="e">
        <v>#N/A</v>
      </c>
    </row>
    <row r="3086" spans="18:21" ht="15" customHeight="1" x14ac:dyDescent="0.25">
      <c r="R3086" s="28" t="e">
        <v>#N/A</v>
      </c>
      <c r="S3086" s="31" t="e">
        <v>#N/A</v>
      </c>
      <c r="T3086" s="31" t="e">
        <v>#N/A</v>
      </c>
      <c r="U3086" s="27" t="e">
        <v>#N/A</v>
      </c>
    </row>
    <row r="3087" spans="18:21" ht="15" customHeight="1" x14ac:dyDescent="0.25">
      <c r="R3087" s="28" t="e">
        <v>#N/A</v>
      </c>
      <c r="S3087" s="31" t="e">
        <v>#N/A</v>
      </c>
      <c r="T3087" s="31" t="e">
        <v>#N/A</v>
      </c>
      <c r="U3087" s="27" t="e">
        <v>#N/A</v>
      </c>
    </row>
    <row r="3088" spans="18:21" ht="15" customHeight="1" x14ac:dyDescent="0.25">
      <c r="R3088" s="28" t="e">
        <v>#N/A</v>
      </c>
      <c r="S3088" s="31" t="e">
        <v>#N/A</v>
      </c>
      <c r="T3088" s="31" t="e">
        <v>#N/A</v>
      </c>
      <c r="U3088" s="27" t="e">
        <v>#N/A</v>
      </c>
    </row>
    <row r="3089" spans="18:21" ht="15" customHeight="1" x14ac:dyDescent="0.25">
      <c r="R3089" s="28" t="e">
        <v>#N/A</v>
      </c>
      <c r="S3089" s="31" t="e">
        <v>#N/A</v>
      </c>
      <c r="T3089" s="31" t="e">
        <v>#N/A</v>
      </c>
      <c r="U3089" s="27" t="e">
        <v>#N/A</v>
      </c>
    </row>
    <row r="3090" spans="18:21" ht="15" customHeight="1" x14ac:dyDescent="0.25">
      <c r="R3090" s="28" t="e">
        <v>#N/A</v>
      </c>
      <c r="S3090" s="31" t="e">
        <v>#N/A</v>
      </c>
      <c r="T3090" s="31" t="e">
        <v>#N/A</v>
      </c>
      <c r="U3090" s="27" t="e">
        <v>#N/A</v>
      </c>
    </row>
    <row r="3091" spans="18:21" ht="15" customHeight="1" x14ac:dyDescent="0.25">
      <c r="R3091" s="28" t="e">
        <v>#N/A</v>
      </c>
      <c r="S3091" s="31" t="e">
        <v>#N/A</v>
      </c>
      <c r="T3091" s="31" t="e">
        <v>#N/A</v>
      </c>
      <c r="U3091" s="27" t="e">
        <v>#N/A</v>
      </c>
    </row>
    <row r="3092" spans="18:21" ht="15" customHeight="1" x14ac:dyDescent="0.25">
      <c r="R3092" s="28" t="e">
        <v>#N/A</v>
      </c>
      <c r="S3092" s="31" t="e">
        <v>#N/A</v>
      </c>
      <c r="T3092" s="31" t="e">
        <v>#N/A</v>
      </c>
      <c r="U3092" s="27" t="e">
        <v>#N/A</v>
      </c>
    </row>
    <row r="3093" spans="18:21" ht="15" customHeight="1" x14ac:dyDescent="0.25">
      <c r="R3093" s="28" t="e">
        <v>#N/A</v>
      </c>
      <c r="S3093" s="31" t="e">
        <v>#N/A</v>
      </c>
      <c r="T3093" s="31" t="e">
        <v>#N/A</v>
      </c>
      <c r="U3093" s="27" t="e">
        <v>#N/A</v>
      </c>
    </row>
    <row r="3094" spans="18:21" ht="15" customHeight="1" x14ac:dyDescent="0.25">
      <c r="R3094" s="28" t="e">
        <v>#N/A</v>
      </c>
      <c r="S3094" s="31" t="e">
        <v>#N/A</v>
      </c>
      <c r="T3094" s="31" t="e">
        <v>#N/A</v>
      </c>
      <c r="U3094" s="27" t="e">
        <v>#N/A</v>
      </c>
    </row>
    <row r="3095" spans="18:21" ht="15" customHeight="1" x14ac:dyDescent="0.25">
      <c r="R3095" s="28" t="e">
        <v>#N/A</v>
      </c>
      <c r="S3095" s="31" t="e">
        <v>#N/A</v>
      </c>
      <c r="T3095" s="31" t="e">
        <v>#N/A</v>
      </c>
      <c r="U3095" s="27" t="e">
        <v>#N/A</v>
      </c>
    </row>
    <row r="3096" spans="18:21" ht="15" customHeight="1" x14ac:dyDescent="0.25">
      <c r="R3096" s="28" t="e">
        <v>#N/A</v>
      </c>
      <c r="S3096" s="31" t="e">
        <v>#N/A</v>
      </c>
      <c r="T3096" s="31" t="e">
        <v>#N/A</v>
      </c>
      <c r="U3096" s="27" t="e">
        <v>#N/A</v>
      </c>
    </row>
    <row r="3097" spans="18:21" ht="15" customHeight="1" x14ac:dyDescent="0.25">
      <c r="R3097" s="28" t="e">
        <v>#N/A</v>
      </c>
      <c r="S3097" s="31" t="e">
        <v>#N/A</v>
      </c>
      <c r="T3097" s="31" t="e">
        <v>#N/A</v>
      </c>
      <c r="U3097" s="27" t="e">
        <v>#N/A</v>
      </c>
    </row>
    <row r="3098" spans="18:21" ht="15" customHeight="1" x14ac:dyDescent="0.25">
      <c r="R3098" s="28" t="e">
        <v>#N/A</v>
      </c>
      <c r="S3098" s="31" t="e">
        <v>#N/A</v>
      </c>
      <c r="T3098" s="31" t="e">
        <v>#N/A</v>
      </c>
      <c r="U3098" s="27" t="e">
        <v>#N/A</v>
      </c>
    </row>
    <row r="3099" spans="18:21" ht="15" customHeight="1" x14ac:dyDescent="0.25">
      <c r="R3099" s="28" t="e">
        <v>#N/A</v>
      </c>
      <c r="S3099" s="31" t="e">
        <v>#N/A</v>
      </c>
      <c r="T3099" s="31" t="e">
        <v>#N/A</v>
      </c>
      <c r="U3099" s="27" t="e">
        <v>#N/A</v>
      </c>
    </row>
    <row r="3100" spans="18:21" ht="15" customHeight="1" x14ac:dyDescent="0.25">
      <c r="R3100" s="28" t="e">
        <v>#N/A</v>
      </c>
      <c r="S3100" s="31" t="e">
        <v>#N/A</v>
      </c>
      <c r="T3100" s="31" t="e">
        <v>#N/A</v>
      </c>
      <c r="U3100" s="27" t="e">
        <v>#N/A</v>
      </c>
    </row>
    <row r="3101" spans="18:21" ht="15" customHeight="1" x14ac:dyDescent="0.25">
      <c r="R3101" s="28" t="e">
        <v>#N/A</v>
      </c>
      <c r="S3101" s="31" t="e">
        <v>#N/A</v>
      </c>
      <c r="T3101" s="31" t="e">
        <v>#N/A</v>
      </c>
      <c r="U3101" s="27" t="e">
        <v>#N/A</v>
      </c>
    </row>
    <row r="3102" spans="18:21" ht="15" customHeight="1" x14ac:dyDescent="0.25">
      <c r="R3102" s="28" t="e">
        <v>#N/A</v>
      </c>
      <c r="S3102" s="31" t="e">
        <v>#N/A</v>
      </c>
      <c r="T3102" s="31" t="e">
        <v>#N/A</v>
      </c>
      <c r="U3102" s="27" t="e">
        <v>#N/A</v>
      </c>
    </row>
    <row r="3103" spans="18:21" ht="15" customHeight="1" x14ac:dyDescent="0.25">
      <c r="R3103" s="28" t="e">
        <v>#N/A</v>
      </c>
      <c r="S3103" s="31" t="e">
        <v>#N/A</v>
      </c>
      <c r="T3103" s="31" t="e">
        <v>#N/A</v>
      </c>
      <c r="U3103" s="27" t="e">
        <v>#N/A</v>
      </c>
    </row>
    <row r="3104" spans="18:21" ht="15" customHeight="1" x14ac:dyDescent="0.25">
      <c r="R3104" s="28" t="e">
        <v>#N/A</v>
      </c>
      <c r="S3104" s="31" t="e">
        <v>#N/A</v>
      </c>
      <c r="T3104" s="31" t="e">
        <v>#N/A</v>
      </c>
      <c r="U3104" s="27" t="e">
        <v>#N/A</v>
      </c>
    </row>
    <row r="3105" spans="18:21" ht="15" customHeight="1" x14ac:dyDescent="0.25">
      <c r="R3105" s="28" t="e">
        <v>#N/A</v>
      </c>
      <c r="S3105" s="31" t="e">
        <v>#N/A</v>
      </c>
      <c r="T3105" s="31" t="e">
        <v>#N/A</v>
      </c>
      <c r="U3105" s="27" t="e">
        <v>#N/A</v>
      </c>
    </row>
    <row r="3106" spans="18:21" ht="15" customHeight="1" x14ac:dyDescent="0.25">
      <c r="R3106" s="28" t="e">
        <v>#N/A</v>
      </c>
      <c r="S3106" s="31" t="e">
        <v>#N/A</v>
      </c>
      <c r="T3106" s="31" t="e">
        <v>#N/A</v>
      </c>
      <c r="U3106" s="27" t="e">
        <v>#N/A</v>
      </c>
    </row>
    <row r="3107" spans="18:21" ht="15" customHeight="1" x14ac:dyDescent="0.25">
      <c r="R3107" s="28" t="e">
        <v>#N/A</v>
      </c>
      <c r="S3107" s="31" t="e">
        <v>#N/A</v>
      </c>
      <c r="T3107" s="31" t="e">
        <v>#N/A</v>
      </c>
      <c r="U3107" s="27" t="e">
        <v>#N/A</v>
      </c>
    </row>
    <row r="3108" spans="18:21" ht="15" customHeight="1" x14ac:dyDescent="0.25">
      <c r="R3108" s="28" t="e">
        <v>#N/A</v>
      </c>
      <c r="S3108" s="31" t="e">
        <v>#N/A</v>
      </c>
      <c r="T3108" s="31" t="e">
        <v>#N/A</v>
      </c>
      <c r="U3108" s="27" t="e">
        <v>#N/A</v>
      </c>
    </row>
    <row r="3109" spans="18:21" ht="15" customHeight="1" x14ac:dyDescent="0.25">
      <c r="R3109" s="28" t="e">
        <v>#N/A</v>
      </c>
      <c r="S3109" s="31" t="e">
        <v>#N/A</v>
      </c>
      <c r="T3109" s="31" t="e">
        <v>#N/A</v>
      </c>
      <c r="U3109" s="27" t="e">
        <v>#N/A</v>
      </c>
    </row>
    <row r="3110" spans="18:21" ht="15" customHeight="1" x14ac:dyDescent="0.25">
      <c r="R3110" s="28" t="e">
        <v>#N/A</v>
      </c>
      <c r="S3110" s="31" t="e">
        <v>#N/A</v>
      </c>
      <c r="T3110" s="31" t="e">
        <v>#N/A</v>
      </c>
      <c r="U3110" s="27" t="e">
        <v>#N/A</v>
      </c>
    </row>
    <row r="3111" spans="18:21" ht="15" customHeight="1" x14ac:dyDescent="0.25">
      <c r="R3111" s="28" t="e">
        <v>#N/A</v>
      </c>
      <c r="S3111" s="31" t="e">
        <v>#N/A</v>
      </c>
      <c r="T3111" s="31" t="e">
        <v>#N/A</v>
      </c>
      <c r="U3111" s="27" t="e">
        <v>#N/A</v>
      </c>
    </row>
    <row r="3112" spans="18:21" ht="15" customHeight="1" x14ac:dyDescent="0.25">
      <c r="R3112" s="28" t="e">
        <v>#N/A</v>
      </c>
      <c r="S3112" s="31" t="e">
        <v>#N/A</v>
      </c>
      <c r="T3112" s="31" t="e">
        <v>#N/A</v>
      </c>
      <c r="U3112" s="27" t="e">
        <v>#N/A</v>
      </c>
    </row>
    <row r="3113" spans="18:21" ht="15" customHeight="1" x14ac:dyDescent="0.25">
      <c r="R3113" s="28" t="e">
        <v>#N/A</v>
      </c>
      <c r="S3113" s="31" t="e">
        <v>#N/A</v>
      </c>
      <c r="T3113" s="31" t="e">
        <v>#N/A</v>
      </c>
      <c r="U3113" s="27" t="e">
        <v>#N/A</v>
      </c>
    </row>
    <row r="3114" spans="18:21" ht="15" customHeight="1" x14ac:dyDescent="0.25">
      <c r="R3114" s="28" t="e">
        <v>#N/A</v>
      </c>
      <c r="S3114" s="31" t="e">
        <v>#N/A</v>
      </c>
      <c r="T3114" s="31" t="e">
        <v>#N/A</v>
      </c>
      <c r="U3114" s="27" t="e">
        <v>#N/A</v>
      </c>
    </row>
    <row r="3115" spans="18:21" ht="15" customHeight="1" x14ac:dyDescent="0.25">
      <c r="R3115" s="28" t="e">
        <v>#N/A</v>
      </c>
      <c r="S3115" s="31" t="e">
        <v>#N/A</v>
      </c>
      <c r="T3115" s="31" t="e">
        <v>#N/A</v>
      </c>
      <c r="U3115" s="27" t="e">
        <v>#N/A</v>
      </c>
    </row>
    <row r="3116" spans="18:21" ht="15" customHeight="1" x14ac:dyDescent="0.25">
      <c r="R3116" s="28" t="e">
        <v>#N/A</v>
      </c>
      <c r="S3116" s="31" t="e">
        <v>#N/A</v>
      </c>
      <c r="T3116" s="31" t="e">
        <v>#N/A</v>
      </c>
      <c r="U3116" s="27" t="e">
        <v>#N/A</v>
      </c>
    </row>
    <row r="3117" spans="18:21" ht="15" customHeight="1" x14ac:dyDescent="0.25">
      <c r="R3117" s="28" t="e">
        <v>#N/A</v>
      </c>
      <c r="S3117" s="31" t="e">
        <v>#N/A</v>
      </c>
      <c r="T3117" s="31" t="e">
        <v>#N/A</v>
      </c>
      <c r="U3117" s="27" t="e">
        <v>#N/A</v>
      </c>
    </row>
    <row r="3118" spans="18:21" ht="15" customHeight="1" x14ac:dyDescent="0.25">
      <c r="R3118" s="28" t="e">
        <v>#N/A</v>
      </c>
      <c r="S3118" s="31" t="e">
        <v>#N/A</v>
      </c>
      <c r="T3118" s="31" t="e">
        <v>#N/A</v>
      </c>
      <c r="U3118" s="27" t="e">
        <v>#N/A</v>
      </c>
    </row>
    <row r="3119" spans="18:21" ht="15" customHeight="1" x14ac:dyDescent="0.25">
      <c r="R3119" s="28" t="e">
        <v>#N/A</v>
      </c>
      <c r="S3119" s="31" t="e">
        <v>#N/A</v>
      </c>
      <c r="T3119" s="31" t="e">
        <v>#N/A</v>
      </c>
      <c r="U3119" s="27" t="e">
        <v>#N/A</v>
      </c>
    </row>
    <row r="3120" spans="18:21" ht="15" customHeight="1" x14ac:dyDescent="0.25">
      <c r="R3120" s="28" t="e">
        <v>#N/A</v>
      </c>
      <c r="S3120" s="31" t="e">
        <v>#N/A</v>
      </c>
      <c r="T3120" s="31" t="e">
        <v>#N/A</v>
      </c>
      <c r="U3120" s="27" t="e">
        <v>#N/A</v>
      </c>
    </row>
    <row r="3121" spans="18:21" ht="15" customHeight="1" x14ac:dyDescent="0.25">
      <c r="R3121" s="28" t="e">
        <v>#N/A</v>
      </c>
      <c r="S3121" s="31" t="e">
        <v>#N/A</v>
      </c>
      <c r="T3121" s="31" t="e">
        <v>#N/A</v>
      </c>
      <c r="U3121" s="27" t="e">
        <v>#N/A</v>
      </c>
    </row>
    <row r="3122" spans="18:21" ht="15" customHeight="1" x14ac:dyDescent="0.25">
      <c r="R3122" s="28" t="e">
        <v>#N/A</v>
      </c>
      <c r="S3122" s="31" t="e">
        <v>#N/A</v>
      </c>
      <c r="T3122" s="31" t="e">
        <v>#N/A</v>
      </c>
      <c r="U3122" s="27" t="e">
        <v>#N/A</v>
      </c>
    </row>
    <row r="3123" spans="18:21" ht="15" customHeight="1" x14ac:dyDescent="0.25">
      <c r="R3123" s="28" t="e">
        <v>#N/A</v>
      </c>
      <c r="S3123" s="31" t="e">
        <v>#N/A</v>
      </c>
      <c r="T3123" s="31" t="e">
        <v>#N/A</v>
      </c>
      <c r="U3123" s="27" t="e">
        <v>#N/A</v>
      </c>
    </row>
    <row r="3124" spans="18:21" ht="15" customHeight="1" x14ac:dyDescent="0.25">
      <c r="R3124" s="28" t="e">
        <v>#N/A</v>
      </c>
      <c r="S3124" s="31" t="e">
        <v>#N/A</v>
      </c>
      <c r="T3124" s="31" t="e">
        <v>#N/A</v>
      </c>
      <c r="U3124" s="27" t="e">
        <v>#N/A</v>
      </c>
    </row>
    <row r="3125" spans="18:21" ht="15" customHeight="1" x14ac:dyDescent="0.25">
      <c r="R3125" s="28" t="e">
        <v>#N/A</v>
      </c>
      <c r="S3125" s="31" t="e">
        <v>#N/A</v>
      </c>
      <c r="T3125" s="31" t="e">
        <v>#N/A</v>
      </c>
      <c r="U3125" s="27" t="e">
        <v>#N/A</v>
      </c>
    </row>
    <row r="3126" spans="18:21" ht="15" customHeight="1" x14ac:dyDescent="0.25">
      <c r="R3126" s="28" t="e">
        <v>#N/A</v>
      </c>
      <c r="S3126" s="31" t="e">
        <v>#N/A</v>
      </c>
      <c r="T3126" s="31" t="e">
        <v>#N/A</v>
      </c>
      <c r="U3126" s="27" t="e">
        <v>#N/A</v>
      </c>
    </row>
    <row r="3127" spans="18:21" ht="15" customHeight="1" x14ac:dyDescent="0.25">
      <c r="R3127" s="28" t="e">
        <v>#N/A</v>
      </c>
      <c r="S3127" s="31" t="e">
        <v>#N/A</v>
      </c>
      <c r="T3127" s="31" t="e">
        <v>#N/A</v>
      </c>
      <c r="U3127" s="27" t="e">
        <v>#N/A</v>
      </c>
    </row>
    <row r="3128" spans="18:21" ht="15" customHeight="1" x14ac:dyDescent="0.25">
      <c r="R3128" s="28" t="e">
        <v>#N/A</v>
      </c>
      <c r="S3128" s="31" t="e">
        <v>#N/A</v>
      </c>
      <c r="T3128" s="31" t="e">
        <v>#N/A</v>
      </c>
      <c r="U3128" s="27" t="e">
        <v>#N/A</v>
      </c>
    </row>
    <row r="3129" spans="18:21" ht="15" customHeight="1" x14ac:dyDescent="0.25">
      <c r="R3129" s="28" t="e">
        <v>#N/A</v>
      </c>
      <c r="S3129" s="31" t="e">
        <v>#N/A</v>
      </c>
      <c r="T3129" s="31" t="e">
        <v>#N/A</v>
      </c>
      <c r="U3129" s="27" t="e">
        <v>#N/A</v>
      </c>
    </row>
    <row r="3130" spans="18:21" ht="15" customHeight="1" x14ac:dyDescent="0.25">
      <c r="R3130" s="28" t="e">
        <v>#N/A</v>
      </c>
      <c r="S3130" s="31" t="e">
        <v>#N/A</v>
      </c>
      <c r="T3130" s="31" t="e">
        <v>#N/A</v>
      </c>
      <c r="U3130" s="27" t="e">
        <v>#N/A</v>
      </c>
    </row>
    <row r="3131" spans="18:21" ht="15" customHeight="1" x14ac:dyDescent="0.25">
      <c r="R3131" s="28" t="e">
        <v>#N/A</v>
      </c>
      <c r="S3131" s="31" t="e">
        <v>#N/A</v>
      </c>
      <c r="T3131" s="31" t="e">
        <v>#N/A</v>
      </c>
      <c r="U3131" s="27" t="e">
        <v>#N/A</v>
      </c>
    </row>
    <row r="3132" spans="18:21" ht="15" customHeight="1" x14ac:dyDescent="0.25">
      <c r="R3132" s="28" t="e">
        <v>#N/A</v>
      </c>
      <c r="S3132" s="31" t="e">
        <v>#N/A</v>
      </c>
      <c r="T3132" s="31" t="e">
        <v>#N/A</v>
      </c>
      <c r="U3132" s="27" t="e">
        <v>#N/A</v>
      </c>
    </row>
    <row r="3133" spans="18:21" ht="15" customHeight="1" x14ac:dyDescent="0.25">
      <c r="R3133" s="28" t="e">
        <v>#N/A</v>
      </c>
      <c r="S3133" s="31" t="e">
        <v>#N/A</v>
      </c>
      <c r="T3133" s="31" t="e">
        <v>#N/A</v>
      </c>
      <c r="U3133" s="27" t="e">
        <v>#N/A</v>
      </c>
    </row>
    <row r="3134" spans="18:21" ht="15" customHeight="1" x14ac:dyDescent="0.25">
      <c r="R3134" s="28" t="e">
        <v>#N/A</v>
      </c>
      <c r="S3134" s="31" t="e">
        <v>#N/A</v>
      </c>
      <c r="T3134" s="31" t="e">
        <v>#N/A</v>
      </c>
      <c r="U3134" s="27" t="e">
        <v>#N/A</v>
      </c>
    </row>
    <row r="3135" spans="18:21" ht="15" customHeight="1" x14ac:dyDescent="0.25">
      <c r="R3135" s="28" t="e">
        <v>#N/A</v>
      </c>
      <c r="S3135" s="31" t="e">
        <v>#N/A</v>
      </c>
      <c r="T3135" s="31" t="e">
        <v>#N/A</v>
      </c>
      <c r="U3135" s="27" t="e">
        <v>#N/A</v>
      </c>
    </row>
    <row r="3136" spans="18:21" ht="15" customHeight="1" x14ac:dyDescent="0.25">
      <c r="R3136" s="28" t="e">
        <v>#N/A</v>
      </c>
      <c r="S3136" s="31" t="e">
        <v>#N/A</v>
      </c>
      <c r="T3136" s="31" t="e">
        <v>#N/A</v>
      </c>
      <c r="U3136" s="27" t="e">
        <v>#N/A</v>
      </c>
    </row>
    <row r="3137" spans="18:21" ht="15" customHeight="1" x14ac:dyDescent="0.25">
      <c r="R3137" s="28" t="e">
        <v>#N/A</v>
      </c>
      <c r="S3137" s="31" t="e">
        <v>#N/A</v>
      </c>
      <c r="T3137" s="31" t="e">
        <v>#N/A</v>
      </c>
      <c r="U3137" s="27" t="e">
        <v>#N/A</v>
      </c>
    </row>
    <row r="3138" spans="18:21" ht="15" customHeight="1" x14ac:dyDescent="0.25">
      <c r="R3138" s="28" t="e">
        <v>#N/A</v>
      </c>
      <c r="S3138" s="31" t="e">
        <v>#N/A</v>
      </c>
      <c r="T3138" s="31" t="e">
        <v>#N/A</v>
      </c>
      <c r="U3138" s="27" t="e">
        <v>#N/A</v>
      </c>
    </row>
    <row r="3139" spans="18:21" ht="15" customHeight="1" x14ac:dyDescent="0.25">
      <c r="R3139" s="28" t="e">
        <v>#N/A</v>
      </c>
      <c r="S3139" s="31" t="e">
        <v>#N/A</v>
      </c>
      <c r="T3139" s="31" t="e">
        <v>#N/A</v>
      </c>
      <c r="U3139" s="27" t="e">
        <v>#N/A</v>
      </c>
    </row>
    <row r="3140" spans="18:21" ht="15" customHeight="1" x14ac:dyDescent="0.25">
      <c r="R3140" s="28" t="e">
        <v>#N/A</v>
      </c>
      <c r="S3140" s="31" t="e">
        <v>#N/A</v>
      </c>
      <c r="T3140" s="31" t="e">
        <v>#N/A</v>
      </c>
      <c r="U3140" s="27" t="e">
        <v>#N/A</v>
      </c>
    </row>
    <row r="3141" spans="18:21" ht="15" customHeight="1" x14ac:dyDescent="0.25">
      <c r="R3141" s="28" t="e">
        <v>#N/A</v>
      </c>
      <c r="S3141" s="31" t="e">
        <v>#N/A</v>
      </c>
      <c r="T3141" s="31" t="e">
        <v>#N/A</v>
      </c>
      <c r="U3141" s="27" t="e">
        <v>#N/A</v>
      </c>
    </row>
    <row r="3142" spans="18:21" ht="15" customHeight="1" x14ac:dyDescent="0.25">
      <c r="R3142" s="28" t="e">
        <v>#N/A</v>
      </c>
      <c r="S3142" s="31" t="e">
        <v>#N/A</v>
      </c>
      <c r="T3142" s="31" t="e">
        <v>#N/A</v>
      </c>
      <c r="U3142" s="27" t="e">
        <v>#N/A</v>
      </c>
    </row>
    <row r="3143" spans="18:21" ht="15" customHeight="1" x14ac:dyDescent="0.25">
      <c r="R3143" s="28" t="e">
        <v>#N/A</v>
      </c>
      <c r="S3143" s="31" t="e">
        <v>#N/A</v>
      </c>
      <c r="T3143" s="31" t="e">
        <v>#N/A</v>
      </c>
      <c r="U3143" s="27" t="e">
        <v>#N/A</v>
      </c>
    </row>
    <row r="3144" spans="18:21" ht="15" customHeight="1" x14ac:dyDescent="0.25">
      <c r="R3144" s="28" t="e">
        <v>#N/A</v>
      </c>
      <c r="S3144" s="31" t="e">
        <v>#N/A</v>
      </c>
      <c r="T3144" s="31" t="e">
        <v>#N/A</v>
      </c>
      <c r="U3144" s="27" t="e">
        <v>#N/A</v>
      </c>
    </row>
    <row r="3145" spans="18:21" ht="15" customHeight="1" x14ac:dyDescent="0.25">
      <c r="R3145" s="28" t="e">
        <v>#N/A</v>
      </c>
      <c r="S3145" s="31" t="e">
        <v>#N/A</v>
      </c>
      <c r="T3145" s="31" t="e">
        <v>#N/A</v>
      </c>
      <c r="U3145" s="27" t="e">
        <v>#N/A</v>
      </c>
    </row>
    <row r="3146" spans="18:21" ht="15" customHeight="1" x14ac:dyDescent="0.25">
      <c r="R3146" s="28" t="e">
        <v>#N/A</v>
      </c>
      <c r="S3146" s="31" t="e">
        <v>#N/A</v>
      </c>
      <c r="T3146" s="31" t="e">
        <v>#N/A</v>
      </c>
      <c r="U3146" s="27" t="e">
        <v>#N/A</v>
      </c>
    </row>
    <row r="3147" spans="18:21" ht="15" customHeight="1" x14ac:dyDescent="0.25">
      <c r="R3147" s="28" t="e">
        <v>#N/A</v>
      </c>
      <c r="S3147" s="31" t="e">
        <v>#N/A</v>
      </c>
      <c r="T3147" s="31" t="e">
        <v>#N/A</v>
      </c>
      <c r="U3147" s="27" t="e">
        <v>#N/A</v>
      </c>
    </row>
    <row r="3148" spans="18:21" ht="15" customHeight="1" x14ac:dyDescent="0.25">
      <c r="R3148" s="28" t="e">
        <v>#N/A</v>
      </c>
      <c r="S3148" s="31" t="e">
        <v>#N/A</v>
      </c>
      <c r="T3148" s="31" t="e">
        <v>#N/A</v>
      </c>
      <c r="U3148" s="27" t="e">
        <v>#N/A</v>
      </c>
    </row>
    <row r="3149" spans="18:21" ht="15" customHeight="1" x14ac:dyDescent="0.25">
      <c r="R3149" s="28" t="e">
        <v>#N/A</v>
      </c>
      <c r="S3149" s="31" t="e">
        <v>#N/A</v>
      </c>
      <c r="T3149" s="31" t="e">
        <v>#N/A</v>
      </c>
      <c r="U3149" s="27" t="e">
        <v>#N/A</v>
      </c>
    </row>
    <row r="3150" spans="18:21" ht="15" customHeight="1" x14ac:dyDescent="0.25">
      <c r="R3150" s="28" t="e">
        <v>#N/A</v>
      </c>
      <c r="S3150" s="31" t="e">
        <v>#N/A</v>
      </c>
      <c r="T3150" s="31" t="e">
        <v>#N/A</v>
      </c>
      <c r="U3150" s="27" t="e">
        <v>#N/A</v>
      </c>
    </row>
    <row r="3151" spans="18:21" ht="15" customHeight="1" x14ac:dyDescent="0.25">
      <c r="R3151" s="28" t="e">
        <v>#N/A</v>
      </c>
      <c r="S3151" s="31" t="e">
        <v>#N/A</v>
      </c>
      <c r="T3151" s="31" t="e">
        <v>#N/A</v>
      </c>
      <c r="U3151" s="27" t="e">
        <v>#N/A</v>
      </c>
    </row>
    <row r="3152" spans="18:21" ht="15" customHeight="1" x14ac:dyDescent="0.25">
      <c r="R3152" s="28" t="e">
        <v>#N/A</v>
      </c>
      <c r="S3152" s="31" t="e">
        <v>#N/A</v>
      </c>
      <c r="T3152" s="31" t="e">
        <v>#N/A</v>
      </c>
      <c r="U3152" s="27" t="e">
        <v>#N/A</v>
      </c>
    </row>
    <row r="3153" spans="18:21" ht="15" customHeight="1" x14ac:dyDescent="0.25">
      <c r="R3153" s="28" t="e">
        <v>#N/A</v>
      </c>
      <c r="S3153" s="31" t="e">
        <v>#N/A</v>
      </c>
      <c r="T3153" s="31" t="e">
        <v>#N/A</v>
      </c>
      <c r="U3153" s="27" t="e">
        <v>#N/A</v>
      </c>
    </row>
    <row r="3154" spans="18:21" ht="15" customHeight="1" x14ac:dyDescent="0.25">
      <c r="R3154" s="28" t="e">
        <v>#N/A</v>
      </c>
      <c r="S3154" s="31" t="e">
        <v>#N/A</v>
      </c>
      <c r="T3154" s="31" t="e">
        <v>#N/A</v>
      </c>
      <c r="U3154" s="27" t="e">
        <v>#N/A</v>
      </c>
    </row>
    <row r="3155" spans="18:21" ht="15" customHeight="1" x14ac:dyDescent="0.25">
      <c r="R3155" s="28" t="e">
        <v>#N/A</v>
      </c>
      <c r="S3155" s="31" t="e">
        <v>#N/A</v>
      </c>
      <c r="T3155" s="31" t="e">
        <v>#N/A</v>
      </c>
      <c r="U3155" s="27" t="e">
        <v>#N/A</v>
      </c>
    </row>
    <row r="3156" spans="18:21" ht="15" customHeight="1" x14ac:dyDescent="0.25">
      <c r="R3156" s="28" t="e">
        <v>#N/A</v>
      </c>
      <c r="S3156" s="31" t="e">
        <v>#N/A</v>
      </c>
      <c r="T3156" s="31" t="e">
        <v>#N/A</v>
      </c>
      <c r="U3156" s="27" t="e">
        <v>#N/A</v>
      </c>
    </row>
    <row r="3157" spans="18:21" ht="15" customHeight="1" x14ac:dyDescent="0.25">
      <c r="R3157" s="28" t="e">
        <v>#N/A</v>
      </c>
      <c r="S3157" s="31" t="e">
        <v>#N/A</v>
      </c>
      <c r="T3157" s="31" t="e">
        <v>#N/A</v>
      </c>
      <c r="U3157" s="27" t="e">
        <v>#N/A</v>
      </c>
    </row>
    <row r="3158" spans="18:21" ht="15" customHeight="1" x14ac:dyDescent="0.25">
      <c r="R3158" s="28" t="e">
        <v>#N/A</v>
      </c>
      <c r="S3158" s="31" t="e">
        <v>#N/A</v>
      </c>
      <c r="T3158" s="31" t="e">
        <v>#N/A</v>
      </c>
      <c r="U3158" s="27" t="e">
        <v>#N/A</v>
      </c>
    </row>
    <row r="3159" spans="18:21" ht="15" customHeight="1" x14ac:dyDescent="0.25">
      <c r="R3159" s="28" t="e">
        <v>#N/A</v>
      </c>
      <c r="S3159" s="31" t="e">
        <v>#N/A</v>
      </c>
      <c r="T3159" s="31" t="e">
        <v>#N/A</v>
      </c>
      <c r="U3159" s="27" t="e">
        <v>#N/A</v>
      </c>
    </row>
    <row r="3160" spans="18:21" ht="15" customHeight="1" x14ac:dyDescent="0.25">
      <c r="R3160" s="28" t="e">
        <v>#N/A</v>
      </c>
      <c r="S3160" s="31" t="e">
        <v>#N/A</v>
      </c>
      <c r="T3160" s="31" t="e">
        <v>#N/A</v>
      </c>
      <c r="U3160" s="27" t="e">
        <v>#N/A</v>
      </c>
    </row>
    <row r="3161" spans="18:21" ht="15" customHeight="1" x14ac:dyDescent="0.25">
      <c r="R3161" s="28" t="e">
        <v>#N/A</v>
      </c>
      <c r="S3161" s="31" t="e">
        <v>#N/A</v>
      </c>
      <c r="T3161" s="31" t="e">
        <v>#N/A</v>
      </c>
      <c r="U3161" s="27" t="e">
        <v>#N/A</v>
      </c>
    </row>
    <row r="3162" spans="18:21" ht="15" customHeight="1" x14ac:dyDescent="0.25">
      <c r="R3162" s="28" t="e">
        <v>#N/A</v>
      </c>
      <c r="S3162" s="31" t="e">
        <v>#N/A</v>
      </c>
      <c r="T3162" s="31" t="e">
        <v>#N/A</v>
      </c>
      <c r="U3162" s="27" t="e">
        <v>#N/A</v>
      </c>
    </row>
    <row r="3163" spans="18:21" ht="15" customHeight="1" x14ac:dyDescent="0.25">
      <c r="R3163" s="28" t="e">
        <v>#N/A</v>
      </c>
      <c r="S3163" s="31" t="e">
        <v>#N/A</v>
      </c>
      <c r="T3163" s="31" t="e">
        <v>#N/A</v>
      </c>
      <c r="U3163" s="27" t="e">
        <v>#N/A</v>
      </c>
    </row>
    <row r="3164" spans="18:21" ht="15" customHeight="1" x14ac:dyDescent="0.25">
      <c r="R3164" s="28" t="e">
        <v>#N/A</v>
      </c>
      <c r="S3164" s="31" t="e">
        <v>#N/A</v>
      </c>
      <c r="T3164" s="31" t="e">
        <v>#N/A</v>
      </c>
      <c r="U3164" s="27" t="e">
        <v>#N/A</v>
      </c>
    </row>
    <row r="3165" spans="18:21" ht="15" customHeight="1" x14ac:dyDescent="0.25">
      <c r="R3165" s="28" t="e">
        <v>#N/A</v>
      </c>
      <c r="S3165" s="31" t="e">
        <v>#N/A</v>
      </c>
      <c r="T3165" s="31" t="e">
        <v>#N/A</v>
      </c>
      <c r="U3165" s="27" t="e">
        <v>#N/A</v>
      </c>
    </row>
    <row r="3166" spans="18:21" ht="15" customHeight="1" x14ac:dyDescent="0.25">
      <c r="R3166" s="28" t="e">
        <v>#N/A</v>
      </c>
      <c r="S3166" s="31" t="e">
        <v>#N/A</v>
      </c>
      <c r="T3166" s="31" t="e">
        <v>#N/A</v>
      </c>
      <c r="U3166" s="27" t="e">
        <v>#N/A</v>
      </c>
    </row>
    <row r="3167" spans="18:21" ht="15" customHeight="1" x14ac:dyDescent="0.25">
      <c r="R3167" s="28" t="e">
        <v>#N/A</v>
      </c>
      <c r="S3167" s="31" t="e">
        <v>#N/A</v>
      </c>
      <c r="T3167" s="31" t="e">
        <v>#N/A</v>
      </c>
      <c r="U3167" s="27" t="e">
        <v>#N/A</v>
      </c>
    </row>
    <row r="3168" spans="18:21" ht="15" customHeight="1" x14ac:dyDescent="0.25">
      <c r="R3168" s="28" t="e">
        <v>#N/A</v>
      </c>
      <c r="S3168" s="31" t="e">
        <v>#N/A</v>
      </c>
      <c r="T3168" s="31" t="e">
        <v>#N/A</v>
      </c>
      <c r="U3168" s="27" t="e">
        <v>#N/A</v>
      </c>
    </row>
    <row r="3169" spans="18:21" ht="15" customHeight="1" x14ac:dyDescent="0.25">
      <c r="R3169" s="28" t="e">
        <v>#N/A</v>
      </c>
      <c r="S3169" s="31" t="e">
        <v>#N/A</v>
      </c>
      <c r="T3169" s="31" t="e">
        <v>#N/A</v>
      </c>
      <c r="U3169" s="27" t="e">
        <v>#N/A</v>
      </c>
    </row>
    <row r="3170" spans="18:21" ht="15" customHeight="1" x14ac:dyDescent="0.25">
      <c r="R3170" s="28" t="e">
        <v>#N/A</v>
      </c>
      <c r="S3170" s="31" t="e">
        <v>#N/A</v>
      </c>
      <c r="T3170" s="31" t="e">
        <v>#N/A</v>
      </c>
      <c r="U3170" s="27" t="e">
        <v>#N/A</v>
      </c>
    </row>
    <row r="3171" spans="18:21" ht="15" customHeight="1" x14ac:dyDescent="0.25">
      <c r="R3171" s="28" t="e">
        <v>#N/A</v>
      </c>
      <c r="S3171" s="31" t="e">
        <v>#N/A</v>
      </c>
      <c r="T3171" s="31" t="e">
        <v>#N/A</v>
      </c>
      <c r="U3171" s="27" t="e">
        <v>#N/A</v>
      </c>
    </row>
    <row r="3172" spans="18:21" ht="15" customHeight="1" x14ac:dyDescent="0.25">
      <c r="R3172" s="28" t="e">
        <v>#N/A</v>
      </c>
      <c r="S3172" s="31" t="e">
        <v>#N/A</v>
      </c>
      <c r="T3172" s="31" t="e">
        <v>#N/A</v>
      </c>
      <c r="U3172" s="27" t="e">
        <v>#N/A</v>
      </c>
    </row>
    <row r="3173" spans="18:21" ht="15" customHeight="1" x14ac:dyDescent="0.25">
      <c r="R3173" s="28" t="e">
        <v>#N/A</v>
      </c>
      <c r="S3173" s="31" t="e">
        <v>#N/A</v>
      </c>
      <c r="T3173" s="31" t="e">
        <v>#N/A</v>
      </c>
      <c r="U3173" s="27" t="e">
        <v>#N/A</v>
      </c>
    </row>
    <row r="3174" spans="18:21" ht="15" customHeight="1" x14ac:dyDescent="0.25">
      <c r="R3174" s="28" t="e">
        <v>#N/A</v>
      </c>
      <c r="S3174" s="31" t="e">
        <v>#N/A</v>
      </c>
      <c r="T3174" s="31" t="e">
        <v>#N/A</v>
      </c>
      <c r="U3174" s="27" t="e">
        <v>#N/A</v>
      </c>
    </row>
    <row r="3175" spans="18:21" ht="15" customHeight="1" x14ac:dyDescent="0.25">
      <c r="R3175" s="28" t="e">
        <v>#N/A</v>
      </c>
      <c r="S3175" s="31" t="e">
        <v>#N/A</v>
      </c>
      <c r="T3175" s="31" t="e">
        <v>#N/A</v>
      </c>
      <c r="U3175" s="27" t="e">
        <v>#N/A</v>
      </c>
    </row>
    <row r="3176" spans="18:21" ht="15" customHeight="1" x14ac:dyDescent="0.25">
      <c r="R3176" s="28" t="e">
        <v>#N/A</v>
      </c>
      <c r="S3176" s="31" t="e">
        <v>#N/A</v>
      </c>
      <c r="T3176" s="31" t="e">
        <v>#N/A</v>
      </c>
      <c r="U3176" s="27" t="e">
        <v>#N/A</v>
      </c>
    </row>
    <row r="3177" spans="18:21" ht="15" customHeight="1" x14ac:dyDescent="0.25">
      <c r="R3177" s="28" t="e">
        <v>#N/A</v>
      </c>
      <c r="S3177" s="31" t="e">
        <v>#N/A</v>
      </c>
      <c r="T3177" s="31" t="e">
        <v>#N/A</v>
      </c>
      <c r="U3177" s="27" t="e">
        <v>#N/A</v>
      </c>
    </row>
    <row r="3178" spans="18:21" ht="15" customHeight="1" x14ac:dyDescent="0.25">
      <c r="R3178" s="28" t="e">
        <v>#N/A</v>
      </c>
      <c r="S3178" s="31" t="e">
        <v>#N/A</v>
      </c>
      <c r="T3178" s="31" t="e">
        <v>#N/A</v>
      </c>
      <c r="U3178" s="27" t="e">
        <v>#N/A</v>
      </c>
    </row>
    <row r="3179" spans="18:21" ht="15" customHeight="1" x14ac:dyDescent="0.25">
      <c r="R3179" s="28" t="e">
        <v>#N/A</v>
      </c>
      <c r="S3179" s="31" t="e">
        <v>#N/A</v>
      </c>
      <c r="T3179" s="31" t="e">
        <v>#N/A</v>
      </c>
      <c r="U3179" s="27" t="e">
        <v>#N/A</v>
      </c>
    </row>
    <row r="3180" spans="18:21" ht="15" customHeight="1" x14ac:dyDescent="0.25">
      <c r="R3180" s="28" t="e">
        <v>#N/A</v>
      </c>
      <c r="S3180" s="31" t="e">
        <v>#N/A</v>
      </c>
      <c r="T3180" s="31" t="e">
        <v>#N/A</v>
      </c>
      <c r="U3180" s="27" t="e">
        <v>#N/A</v>
      </c>
    </row>
    <row r="3181" spans="18:21" ht="15" customHeight="1" x14ac:dyDescent="0.25">
      <c r="R3181" s="28" t="e">
        <v>#N/A</v>
      </c>
      <c r="S3181" s="31" t="e">
        <v>#N/A</v>
      </c>
      <c r="T3181" s="31" t="e">
        <v>#N/A</v>
      </c>
      <c r="U3181" s="27" t="e">
        <v>#N/A</v>
      </c>
    </row>
    <row r="3182" spans="18:21" ht="15" customHeight="1" x14ac:dyDescent="0.25">
      <c r="R3182" s="28" t="e">
        <v>#N/A</v>
      </c>
      <c r="S3182" s="31" t="e">
        <v>#N/A</v>
      </c>
      <c r="T3182" s="31" t="e">
        <v>#N/A</v>
      </c>
      <c r="U3182" s="27" t="e">
        <v>#N/A</v>
      </c>
    </row>
    <row r="3183" spans="18:21" ht="15" customHeight="1" x14ac:dyDescent="0.25">
      <c r="R3183" s="28" t="e">
        <v>#N/A</v>
      </c>
      <c r="S3183" s="31" t="e">
        <v>#N/A</v>
      </c>
      <c r="T3183" s="31" t="e">
        <v>#N/A</v>
      </c>
      <c r="U3183" s="27" t="e">
        <v>#N/A</v>
      </c>
    </row>
    <row r="3184" spans="18:21" ht="15" customHeight="1" x14ac:dyDescent="0.25">
      <c r="R3184" s="28" t="e">
        <v>#N/A</v>
      </c>
      <c r="S3184" s="31" t="e">
        <v>#N/A</v>
      </c>
      <c r="T3184" s="31" t="e">
        <v>#N/A</v>
      </c>
      <c r="U3184" s="27" t="e">
        <v>#N/A</v>
      </c>
    </row>
    <row r="3185" spans="18:21" ht="15" customHeight="1" x14ac:dyDescent="0.25">
      <c r="R3185" s="28" t="e">
        <v>#N/A</v>
      </c>
      <c r="S3185" s="31" t="e">
        <v>#N/A</v>
      </c>
      <c r="T3185" s="31" t="e">
        <v>#N/A</v>
      </c>
      <c r="U3185" s="27" t="e">
        <v>#N/A</v>
      </c>
    </row>
    <row r="3186" spans="18:21" ht="15" customHeight="1" x14ac:dyDescent="0.25">
      <c r="R3186" s="28" t="e">
        <v>#N/A</v>
      </c>
      <c r="S3186" s="31" t="e">
        <v>#N/A</v>
      </c>
      <c r="T3186" s="31" t="e">
        <v>#N/A</v>
      </c>
      <c r="U3186" s="27" t="e">
        <v>#N/A</v>
      </c>
    </row>
    <row r="3187" spans="18:21" ht="15" customHeight="1" x14ac:dyDescent="0.25">
      <c r="R3187" s="28" t="e">
        <v>#N/A</v>
      </c>
      <c r="S3187" s="31" t="e">
        <v>#N/A</v>
      </c>
      <c r="T3187" s="31" t="e">
        <v>#N/A</v>
      </c>
      <c r="U3187" s="27" t="e">
        <v>#N/A</v>
      </c>
    </row>
    <row r="3188" spans="18:21" ht="15" customHeight="1" x14ac:dyDescent="0.25">
      <c r="R3188" s="28" t="e">
        <v>#N/A</v>
      </c>
      <c r="S3188" s="31" t="e">
        <v>#N/A</v>
      </c>
      <c r="T3188" s="31" t="e">
        <v>#N/A</v>
      </c>
      <c r="U3188" s="27" t="e">
        <v>#N/A</v>
      </c>
    </row>
    <row r="3189" spans="18:21" ht="15" customHeight="1" x14ac:dyDescent="0.25">
      <c r="R3189" s="28" t="e">
        <v>#N/A</v>
      </c>
      <c r="S3189" s="31" t="e">
        <v>#N/A</v>
      </c>
      <c r="T3189" s="31" t="e">
        <v>#N/A</v>
      </c>
      <c r="U3189" s="27" t="e">
        <v>#N/A</v>
      </c>
    </row>
    <row r="3190" spans="18:21" ht="15" customHeight="1" x14ac:dyDescent="0.25">
      <c r="R3190" s="28" t="e">
        <v>#N/A</v>
      </c>
      <c r="S3190" s="31" t="e">
        <v>#N/A</v>
      </c>
      <c r="T3190" s="31" t="e">
        <v>#N/A</v>
      </c>
      <c r="U3190" s="27" t="e">
        <v>#N/A</v>
      </c>
    </row>
    <row r="3191" spans="18:21" ht="15" customHeight="1" x14ac:dyDescent="0.25">
      <c r="R3191" s="28" t="e">
        <v>#N/A</v>
      </c>
      <c r="S3191" s="31" t="e">
        <v>#N/A</v>
      </c>
      <c r="T3191" s="31" t="e">
        <v>#N/A</v>
      </c>
      <c r="U3191" s="27" t="e">
        <v>#N/A</v>
      </c>
    </row>
    <row r="3192" spans="18:21" ht="15" customHeight="1" x14ac:dyDescent="0.25">
      <c r="R3192" s="28" t="e">
        <v>#N/A</v>
      </c>
      <c r="S3192" s="31" t="e">
        <v>#N/A</v>
      </c>
      <c r="T3192" s="31" t="e">
        <v>#N/A</v>
      </c>
      <c r="U3192" s="27" t="e">
        <v>#N/A</v>
      </c>
    </row>
    <row r="3193" spans="18:21" ht="15" customHeight="1" x14ac:dyDescent="0.25">
      <c r="R3193" s="28" t="e">
        <v>#N/A</v>
      </c>
      <c r="S3193" s="31" t="e">
        <v>#N/A</v>
      </c>
      <c r="T3193" s="31" t="e">
        <v>#N/A</v>
      </c>
      <c r="U3193" s="27" t="e">
        <v>#N/A</v>
      </c>
    </row>
    <row r="3194" spans="18:21" ht="15" customHeight="1" x14ac:dyDescent="0.25">
      <c r="R3194" s="28" t="e">
        <v>#N/A</v>
      </c>
      <c r="S3194" s="31" t="e">
        <v>#N/A</v>
      </c>
      <c r="T3194" s="31" t="e">
        <v>#N/A</v>
      </c>
      <c r="U3194" s="27" t="e">
        <v>#N/A</v>
      </c>
    </row>
    <row r="3195" spans="18:21" ht="15" customHeight="1" x14ac:dyDescent="0.25">
      <c r="R3195" s="28" t="e">
        <v>#N/A</v>
      </c>
      <c r="S3195" s="31" t="e">
        <v>#N/A</v>
      </c>
      <c r="T3195" s="31" t="e">
        <v>#N/A</v>
      </c>
      <c r="U3195" s="27" t="e">
        <v>#N/A</v>
      </c>
    </row>
    <row r="3196" spans="18:21" ht="15" customHeight="1" x14ac:dyDescent="0.25">
      <c r="R3196" s="28" t="e">
        <v>#N/A</v>
      </c>
      <c r="S3196" s="31" t="e">
        <v>#N/A</v>
      </c>
      <c r="T3196" s="31" t="e">
        <v>#N/A</v>
      </c>
      <c r="U3196" s="27" t="e">
        <v>#N/A</v>
      </c>
    </row>
    <row r="3197" spans="18:21" ht="15" customHeight="1" x14ac:dyDescent="0.25">
      <c r="R3197" s="28" t="e">
        <v>#N/A</v>
      </c>
      <c r="S3197" s="31" t="e">
        <v>#N/A</v>
      </c>
      <c r="T3197" s="31" t="e">
        <v>#N/A</v>
      </c>
      <c r="U3197" s="27" t="e">
        <v>#N/A</v>
      </c>
    </row>
    <row r="3198" spans="18:21" ht="15" customHeight="1" x14ac:dyDescent="0.25">
      <c r="R3198" s="28" t="e">
        <v>#N/A</v>
      </c>
      <c r="S3198" s="31" t="e">
        <v>#N/A</v>
      </c>
      <c r="T3198" s="31" t="e">
        <v>#N/A</v>
      </c>
      <c r="U3198" s="27" t="e">
        <v>#N/A</v>
      </c>
    </row>
    <row r="3199" spans="18:21" ht="15" customHeight="1" x14ac:dyDescent="0.25">
      <c r="R3199" s="28" t="e">
        <v>#N/A</v>
      </c>
      <c r="S3199" s="31" t="e">
        <v>#N/A</v>
      </c>
      <c r="T3199" s="31" t="e">
        <v>#N/A</v>
      </c>
      <c r="U3199" s="27" t="e">
        <v>#N/A</v>
      </c>
    </row>
    <row r="3200" spans="18:21" ht="15" customHeight="1" x14ac:dyDescent="0.25">
      <c r="R3200" s="28" t="e">
        <v>#N/A</v>
      </c>
      <c r="S3200" s="31" t="e">
        <v>#N/A</v>
      </c>
      <c r="T3200" s="31" t="e">
        <v>#N/A</v>
      </c>
      <c r="U3200" s="27" t="e">
        <v>#N/A</v>
      </c>
    </row>
    <row r="3201" spans="18:21" ht="15" customHeight="1" x14ac:dyDescent="0.25">
      <c r="R3201" s="28" t="e">
        <v>#N/A</v>
      </c>
      <c r="S3201" s="31" t="e">
        <v>#N/A</v>
      </c>
      <c r="T3201" s="31" t="e">
        <v>#N/A</v>
      </c>
      <c r="U3201" s="27" t="e">
        <v>#N/A</v>
      </c>
    </row>
    <row r="3202" spans="18:21" ht="15" customHeight="1" x14ac:dyDescent="0.25">
      <c r="R3202" s="28" t="e">
        <v>#N/A</v>
      </c>
      <c r="S3202" s="31" t="e">
        <v>#N/A</v>
      </c>
      <c r="T3202" s="31" t="e">
        <v>#N/A</v>
      </c>
      <c r="U3202" s="27" t="e">
        <v>#N/A</v>
      </c>
    </row>
    <row r="3203" spans="18:21" ht="15" customHeight="1" x14ac:dyDescent="0.25">
      <c r="R3203" s="28" t="e">
        <v>#N/A</v>
      </c>
      <c r="S3203" s="31" t="e">
        <v>#N/A</v>
      </c>
      <c r="T3203" s="31" t="e">
        <v>#N/A</v>
      </c>
      <c r="U3203" s="27" t="e">
        <v>#N/A</v>
      </c>
    </row>
    <row r="3204" spans="18:21" ht="15" customHeight="1" x14ac:dyDescent="0.25">
      <c r="R3204" s="28" t="e">
        <v>#N/A</v>
      </c>
      <c r="S3204" s="31" t="e">
        <v>#N/A</v>
      </c>
      <c r="T3204" s="31" t="e">
        <v>#N/A</v>
      </c>
      <c r="U3204" s="27" t="e">
        <v>#N/A</v>
      </c>
    </row>
    <row r="3205" spans="18:21" ht="15" customHeight="1" x14ac:dyDescent="0.25">
      <c r="R3205" s="28" t="e">
        <v>#N/A</v>
      </c>
      <c r="S3205" s="31" t="e">
        <v>#N/A</v>
      </c>
      <c r="T3205" s="31" t="e">
        <v>#N/A</v>
      </c>
      <c r="U3205" s="27" t="e">
        <v>#N/A</v>
      </c>
    </row>
    <row r="3206" spans="18:21" ht="15" customHeight="1" x14ac:dyDescent="0.25">
      <c r="R3206" s="28" t="e">
        <v>#N/A</v>
      </c>
      <c r="S3206" s="31" t="e">
        <v>#N/A</v>
      </c>
      <c r="T3206" s="31" t="e">
        <v>#N/A</v>
      </c>
      <c r="U3206" s="27" t="e">
        <v>#N/A</v>
      </c>
    </row>
    <row r="3207" spans="18:21" ht="15" customHeight="1" x14ac:dyDescent="0.25">
      <c r="R3207" s="28" t="e">
        <v>#N/A</v>
      </c>
      <c r="S3207" s="31" t="e">
        <v>#N/A</v>
      </c>
      <c r="T3207" s="31" t="e">
        <v>#N/A</v>
      </c>
      <c r="U3207" s="27" t="e">
        <v>#N/A</v>
      </c>
    </row>
    <row r="3208" spans="18:21" ht="15" customHeight="1" x14ac:dyDescent="0.25">
      <c r="R3208" s="28" t="e">
        <v>#N/A</v>
      </c>
      <c r="S3208" s="31" t="e">
        <v>#N/A</v>
      </c>
      <c r="T3208" s="31" t="e">
        <v>#N/A</v>
      </c>
      <c r="U3208" s="27" t="e">
        <v>#N/A</v>
      </c>
    </row>
    <row r="3209" spans="18:21" ht="15" customHeight="1" x14ac:dyDescent="0.25">
      <c r="R3209" s="28" t="e">
        <v>#N/A</v>
      </c>
      <c r="S3209" s="31" t="e">
        <v>#N/A</v>
      </c>
      <c r="T3209" s="31" t="e">
        <v>#N/A</v>
      </c>
      <c r="U3209" s="27" t="e">
        <v>#N/A</v>
      </c>
    </row>
    <row r="3210" spans="18:21" ht="15" customHeight="1" x14ac:dyDescent="0.25">
      <c r="R3210" s="28" t="e">
        <v>#N/A</v>
      </c>
      <c r="S3210" s="31" t="e">
        <v>#N/A</v>
      </c>
      <c r="T3210" s="31" t="e">
        <v>#N/A</v>
      </c>
      <c r="U3210" s="27" t="e">
        <v>#N/A</v>
      </c>
    </row>
    <row r="3211" spans="18:21" ht="15" customHeight="1" x14ac:dyDescent="0.25">
      <c r="R3211" s="28" t="e">
        <v>#N/A</v>
      </c>
      <c r="S3211" s="31" t="e">
        <v>#N/A</v>
      </c>
      <c r="T3211" s="31" t="e">
        <v>#N/A</v>
      </c>
      <c r="U3211" s="27" t="e">
        <v>#N/A</v>
      </c>
    </row>
    <row r="3212" spans="18:21" ht="15" customHeight="1" x14ac:dyDescent="0.25">
      <c r="R3212" s="28" t="e">
        <v>#N/A</v>
      </c>
      <c r="S3212" s="31" t="e">
        <v>#N/A</v>
      </c>
      <c r="T3212" s="31" t="e">
        <v>#N/A</v>
      </c>
      <c r="U3212" s="27" t="e">
        <v>#N/A</v>
      </c>
    </row>
    <row r="3213" spans="18:21" ht="15" customHeight="1" x14ac:dyDescent="0.25">
      <c r="R3213" s="28" t="e">
        <v>#N/A</v>
      </c>
      <c r="S3213" s="31" t="e">
        <v>#N/A</v>
      </c>
      <c r="T3213" s="31" t="e">
        <v>#N/A</v>
      </c>
      <c r="U3213" s="27" t="e">
        <v>#N/A</v>
      </c>
    </row>
    <row r="3214" spans="18:21" ht="15" customHeight="1" x14ac:dyDescent="0.25">
      <c r="R3214" s="28" t="e">
        <v>#N/A</v>
      </c>
      <c r="S3214" s="31" t="e">
        <v>#N/A</v>
      </c>
      <c r="T3214" s="31" t="e">
        <v>#N/A</v>
      </c>
      <c r="U3214" s="27" t="e">
        <v>#N/A</v>
      </c>
    </row>
    <row r="3215" spans="18:21" ht="15" customHeight="1" x14ac:dyDescent="0.25">
      <c r="R3215" s="28" t="e">
        <v>#N/A</v>
      </c>
      <c r="S3215" s="31" t="e">
        <v>#N/A</v>
      </c>
      <c r="T3215" s="31" t="e">
        <v>#N/A</v>
      </c>
      <c r="U3215" s="27" t="e">
        <v>#N/A</v>
      </c>
    </row>
    <row r="3216" spans="18:21" ht="15" customHeight="1" x14ac:dyDescent="0.25">
      <c r="R3216" s="28" t="e">
        <v>#N/A</v>
      </c>
      <c r="S3216" s="31" t="e">
        <v>#N/A</v>
      </c>
      <c r="T3216" s="31" t="e">
        <v>#N/A</v>
      </c>
      <c r="U3216" s="27" t="e">
        <v>#N/A</v>
      </c>
    </row>
    <row r="3217" spans="18:21" ht="15" customHeight="1" x14ac:dyDescent="0.25">
      <c r="R3217" s="28" t="e">
        <v>#N/A</v>
      </c>
      <c r="S3217" s="31" t="e">
        <v>#N/A</v>
      </c>
      <c r="T3217" s="31" t="e">
        <v>#N/A</v>
      </c>
      <c r="U3217" s="27" t="e">
        <v>#N/A</v>
      </c>
    </row>
    <row r="3218" spans="18:21" ht="15" customHeight="1" x14ac:dyDescent="0.25">
      <c r="R3218" s="28" t="e">
        <v>#N/A</v>
      </c>
      <c r="S3218" s="31" t="e">
        <v>#N/A</v>
      </c>
      <c r="T3218" s="31" t="e">
        <v>#N/A</v>
      </c>
      <c r="U3218" s="27" t="e">
        <v>#N/A</v>
      </c>
    </row>
    <row r="3219" spans="18:21" ht="15" customHeight="1" x14ac:dyDescent="0.25">
      <c r="R3219" s="28" t="e">
        <v>#N/A</v>
      </c>
      <c r="S3219" s="31" t="e">
        <v>#N/A</v>
      </c>
      <c r="T3219" s="31" t="e">
        <v>#N/A</v>
      </c>
      <c r="U3219" s="27" t="e">
        <v>#N/A</v>
      </c>
    </row>
    <row r="3220" spans="18:21" ht="15" customHeight="1" x14ac:dyDescent="0.25">
      <c r="R3220" s="28" t="e">
        <v>#N/A</v>
      </c>
      <c r="S3220" s="31" t="e">
        <v>#N/A</v>
      </c>
      <c r="T3220" s="31" t="e">
        <v>#N/A</v>
      </c>
      <c r="U3220" s="27" t="e">
        <v>#N/A</v>
      </c>
    </row>
    <row r="3221" spans="18:21" ht="15" customHeight="1" x14ac:dyDescent="0.25">
      <c r="R3221" s="28" t="e">
        <v>#N/A</v>
      </c>
      <c r="S3221" s="31" t="e">
        <v>#N/A</v>
      </c>
      <c r="T3221" s="31" t="e">
        <v>#N/A</v>
      </c>
      <c r="U3221" s="27" t="e">
        <v>#N/A</v>
      </c>
    </row>
    <row r="3222" spans="18:21" ht="15" customHeight="1" x14ac:dyDescent="0.25">
      <c r="R3222" s="28" t="e">
        <v>#N/A</v>
      </c>
      <c r="S3222" s="31" t="e">
        <v>#N/A</v>
      </c>
      <c r="T3222" s="31" t="e">
        <v>#N/A</v>
      </c>
      <c r="U3222" s="27" t="e">
        <v>#N/A</v>
      </c>
    </row>
    <row r="3223" spans="18:21" ht="15" customHeight="1" x14ac:dyDescent="0.25">
      <c r="R3223" s="28" t="e">
        <v>#N/A</v>
      </c>
      <c r="S3223" s="31" t="e">
        <v>#N/A</v>
      </c>
      <c r="T3223" s="31" t="e">
        <v>#N/A</v>
      </c>
      <c r="U3223" s="27" t="e">
        <v>#N/A</v>
      </c>
    </row>
    <row r="3224" spans="18:21" ht="15" customHeight="1" x14ac:dyDescent="0.25">
      <c r="R3224" s="28" t="e">
        <v>#N/A</v>
      </c>
      <c r="S3224" s="31" t="e">
        <v>#N/A</v>
      </c>
      <c r="T3224" s="31" t="e">
        <v>#N/A</v>
      </c>
      <c r="U3224" s="27" t="e">
        <v>#N/A</v>
      </c>
    </row>
    <row r="3225" spans="18:21" ht="15" customHeight="1" x14ac:dyDescent="0.25">
      <c r="R3225" s="28" t="e">
        <v>#N/A</v>
      </c>
      <c r="S3225" s="31" t="e">
        <v>#N/A</v>
      </c>
      <c r="T3225" s="31" t="e">
        <v>#N/A</v>
      </c>
      <c r="U3225" s="27" t="e">
        <v>#N/A</v>
      </c>
    </row>
    <row r="3226" spans="18:21" ht="15" customHeight="1" x14ac:dyDescent="0.25">
      <c r="R3226" s="28" t="e">
        <v>#N/A</v>
      </c>
      <c r="S3226" s="31" t="e">
        <v>#N/A</v>
      </c>
      <c r="T3226" s="31" t="e">
        <v>#N/A</v>
      </c>
      <c r="U3226" s="27" t="e">
        <v>#N/A</v>
      </c>
    </row>
    <row r="3227" spans="18:21" ht="15" customHeight="1" x14ac:dyDescent="0.25">
      <c r="R3227" s="28" t="e">
        <v>#N/A</v>
      </c>
      <c r="S3227" s="31" t="e">
        <v>#N/A</v>
      </c>
      <c r="T3227" s="31" t="e">
        <v>#N/A</v>
      </c>
      <c r="U3227" s="27" t="e">
        <v>#N/A</v>
      </c>
    </row>
    <row r="3228" spans="18:21" ht="15" customHeight="1" x14ac:dyDescent="0.25">
      <c r="R3228" s="28" t="e">
        <v>#N/A</v>
      </c>
      <c r="S3228" s="31" t="e">
        <v>#N/A</v>
      </c>
      <c r="T3228" s="31" t="e">
        <v>#N/A</v>
      </c>
      <c r="U3228" s="27" t="e">
        <v>#N/A</v>
      </c>
    </row>
    <row r="3229" spans="18:21" ht="15" customHeight="1" x14ac:dyDescent="0.25">
      <c r="R3229" s="28" t="e">
        <v>#N/A</v>
      </c>
      <c r="S3229" s="31" t="e">
        <v>#N/A</v>
      </c>
      <c r="T3229" s="31" t="e">
        <v>#N/A</v>
      </c>
      <c r="U3229" s="27" t="e">
        <v>#N/A</v>
      </c>
    </row>
    <row r="3230" spans="18:21" ht="15" customHeight="1" x14ac:dyDescent="0.25">
      <c r="R3230" s="28" t="e">
        <v>#N/A</v>
      </c>
      <c r="S3230" s="31" t="e">
        <v>#N/A</v>
      </c>
      <c r="T3230" s="31" t="e">
        <v>#N/A</v>
      </c>
      <c r="U3230" s="27" t="e">
        <v>#N/A</v>
      </c>
    </row>
    <row r="3231" spans="18:21" ht="15" customHeight="1" x14ac:dyDescent="0.25">
      <c r="R3231" s="28" t="e">
        <v>#N/A</v>
      </c>
      <c r="S3231" s="31" t="e">
        <v>#N/A</v>
      </c>
      <c r="T3231" s="31" t="e">
        <v>#N/A</v>
      </c>
      <c r="U3231" s="27" t="e">
        <v>#N/A</v>
      </c>
    </row>
    <row r="3232" spans="18:21" ht="15" customHeight="1" x14ac:dyDescent="0.25">
      <c r="R3232" s="28" t="e">
        <v>#N/A</v>
      </c>
      <c r="S3232" s="31" t="e">
        <v>#N/A</v>
      </c>
      <c r="T3232" s="31" t="e">
        <v>#N/A</v>
      </c>
      <c r="U3232" s="27" t="e">
        <v>#N/A</v>
      </c>
    </row>
    <row r="3233" spans="18:21" ht="15" customHeight="1" x14ac:dyDescent="0.25">
      <c r="R3233" s="28" t="e">
        <v>#N/A</v>
      </c>
      <c r="S3233" s="31" t="e">
        <v>#N/A</v>
      </c>
      <c r="T3233" s="31" t="e">
        <v>#N/A</v>
      </c>
      <c r="U3233" s="27" t="e">
        <v>#N/A</v>
      </c>
    </row>
    <row r="3234" spans="18:21" ht="15" customHeight="1" x14ac:dyDescent="0.25">
      <c r="R3234" s="28" t="e">
        <v>#N/A</v>
      </c>
      <c r="S3234" s="31" t="e">
        <v>#N/A</v>
      </c>
      <c r="T3234" s="31" t="e">
        <v>#N/A</v>
      </c>
      <c r="U3234" s="27" t="e">
        <v>#N/A</v>
      </c>
    </row>
    <row r="3235" spans="18:21" ht="15" customHeight="1" x14ac:dyDescent="0.25">
      <c r="R3235" s="28" t="e">
        <v>#N/A</v>
      </c>
      <c r="S3235" s="31" t="e">
        <v>#N/A</v>
      </c>
      <c r="T3235" s="31" t="e">
        <v>#N/A</v>
      </c>
      <c r="U3235" s="27" t="e">
        <v>#N/A</v>
      </c>
    </row>
    <row r="3236" spans="18:21" ht="15" customHeight="1" x14ac:dyDescent="0.25">
      <c r="R3236" s="28" t="e">
        <v>#N/A</v>
      </c>
      <c r="S3236" s="31" t="e">
        <v>#N/A</v>
      </c>
      <c r="T3236" s="31" t="e">
        <v>#N/A</v>
      </c>
      <c r="U3236" s="27" t="e">
        <v>#N/A</v>
      </c>
    </row>
    <row r="3237" spans="18:21" ht="15" customHeight="1" x14ac:dyDescent="0.25">
      <c r="R3237" s="28" t="e">
        <v>#N/A</v>
      </c>
      <c r="S3237" s="31" t="e">
        <v>#N/A</v>
      </c>
      <c r="T3237" s="31" t="e">
        <v>#N/A</v>
      </c>
      <c r="U3237" s="27" t="e">
        <v>#N/A</v>
      </c>
    </row>
    <row r="3238" spans="18:21" ht="15" customHeight="1" x14ac:dyDescent="0.25">
      <c r="R3238" s="28" t="e">
        <v>#N/A</v>
      </c>
      <c r="S3238" s="31" t="e">
        <v>#N/A</v>
      </c>
      <c r="T3238" s="31" t="e">
        <v>#N/A</v>
      </c>
      <c r="U3238" s="27" t="e">
        <v>#N/A</v>
      </c>
    </row>
    <row r="3239" spans="18:21" ht="15" customHeight="1" x14ac:dyDescent="0.25">
      <c r="R3239" s="28" t="e">
        <v>#N/A</v>
      </c>
      <c r="S3239" s="31" t="e">
        <v>#N/A</v>
      </c>
      <c r="T3239" s="31" t="e">
        <v>#N/A</v>
      </c>
      <c r="U3239" s="27" t="e">
        <v>#N/A</v>
      </c>
    </row>
    <row r="3240" spans="18:21" ht="15" customHeight="1" x14ac:dyDescent="0.25">
      <c r="R3240" s="28" t="e">
        <v>#N/A</v>
      </c>
      <c r="S3240" s="31" t="e">
        <v>#N/A</v>
      </c>
      <c r="T3240" s="31" t="e">
        <v>#N/A</v>
      </c>
      <c r="U3240" s="27" t="e">
        <v>#N/A</v>
      </c>
    </row>
    <row r="3241" spans="18:21" ht="15" customHeight="1" x14ac:dyDescent="0.25">
      <c r="R3241" s="28" t="e">
        <v>#N/A</v>
      </c>
      <c r="S3241" s="31" t="e">
        <v>#N/A</v>
      </c>
      <c r="T3241" s="31" t="e">
        <v>#N/A</v>
      </c>
      <c r="U3241" s="27" t="e">
        <v>#N/A</v>
      </c>
    </row>
    <row r="3242" spans="18:21" ht="15" customHeight="1" x14ac:dyDescent="0.25">
      <c r="R3242" s="28" t="e">
        <v>#N/A</v>
      </c>
      <c r="S3242" s="31" t="e">
        <v>#N/A</v>
      </c>
      <c r="T3242" s="31" t="e">
        <v>#N/A</v>
      </c>
      <c r="U3242" s="27" t="e">
        <v>#N/A</v>
      </c>
    </row>
    <row r="3243" spans="18:21" ht="15" customHeight="1" x14ac:dyDescent="0.25">
      <c r="R3243" s="28" t="e">
        <v>#N/A</v>
      </c>
      <c r="S3243" s="31" t="e">
        <v>#N/A</v>
      </c>
      <c r="T3243" s="31" t="e">
        <v>#N/A</v>
      </c>
      <c r="U3243" s="27" t="e">
        <v>#N/A</v>
      </c>
    </row>
    <row r="3244" spans="18:21" ht="15" customHeight="1" x14ac:dyDescent="0.25">
      <c r="R3244" s="28" t="e">
        <v>#N/A</v>
      </c>
      <c r="S3244" s="31" t="e">
        <v>#N/A</v>
      </c>
      <c r="T3244" s="31" t="e">
        <v>#N/A</v>
      </c>
      <c r="U3244" s="27" t="e">
        <v>#N/A</v>
      </c>
    </row>
    <row r="3245" spans="18:21" ht="15" customHeight="1" x14ac:dyDescent="0.25">
      <c r="R3245" s="28" t="e">
        <v>#N/A</v>
      </c>
      <c r="S3245" s="31" t="e">
        <v>#N/A</v>
      </c>
      <c r="T3245" s="31" t="e">
        <v>#N/A</v>
      </c>
      <c r="U3245" s="27" t="e">
        <v>#N/A</v>
      </c>
    </row>
    <row r="3246" spans="18:21" ht="15" customHeight="1" x14ac:dyDescent="0.25">
      <c r="R3246" s="28" t="e">
        <v>#N/A</v>
      </c>
      <c r="S3246" s="31" t="e">
        <v>#N/A</v>
      </c>
      <c r="T3246" s="31" t="e">
        <v>#N/A</v>
      </c>
      <c r="U3246" s="27" t="e">
        <v>#N/A</v>
      </c>
    </row>
    <row r="3247" spans="18:21" ht="15" customHeight="1" x14ac:dyDescent="0.25">
      <c r="R3247" s="28" t="e">
        <v>#N/A</v>
      </c>
      <c r="S3247" s="31" t="e">
        <v>#N/A</v>
      </c>
      <c r="T3247" s="31" t="e">
        <v>#N/A</v>
      </c>
      <c r="U3247" s="27" t="e">
        <v>#N/A</v>
      </c>
    </row>
    <row r="3248" spans="18:21" ht="15" customHeight="1" x14ac:dyDescent="0.25">
      <c r="R3248" s="28" t="e">
        <v>#N/A</v>
      </c>
      <c r="S3248" s="31" t="e">
        <v>#N/A</v>
      </c>
      <c r="T3248" s="31" t="e">
        <v>#N/A</v>
      </c>
      <c r="U3248" s="27" t="e">
        <v>#N/A</v>
      </c>
    </row>
    <row r="3249" spans="18:21" ht="15" customHeight="1" x14ac:dyDescent="0.25">
      <c r="R3249" s="28" t="e">
        <v>#N/A</v>
      </c>
      <c r="S3249" s="31" t="e">
        <v>#N/A</v>
      </c>
      <c r="T3249" s="31" t="e">
        <v>#N/A</v>
      </c>
      <c r="U3249" s="27" t="e">
        <v>#N/A</v>
      </c>
    </row>
    <row r="3250" spans="18:21" ht="15" customHeight="1" x14ac:dyDescent="0.25">
      <c r="R3250" s="28" t="e">
        <v>#N/A</v>
      </c>
      <c r="S3250" s="31" t="e">
        <v>#N/A</v>
      </c>
      <c r="T3250" s="31" t="e">
        <v>#N/A</v>
      </c>
      <c r="U3250" s="27" t="e">
        <v>#N/A</v>
      </c>
    </row>
    <row r="3251" spans="18:21" ht="15" customHeight="1" x14ac:dyDescent="0.25">
      <c r="R3251" s="28" t="e">
        <v>#N/A</v>
      </c>
      <c r="S3251" s="31" t="e">
        <v>#N/A</v>
      </c>
      <c r="T3251" s="31" t="e">
        <v>#N/A</v>
      </c>
      <c r="U3251" s="27" t="e">
        <v>#N/A</v>
      </c>
    </row>
    <row r="3252" spans="18:21" ht="15" customHeight="1" x14ac:dyDescent="0.25">
      <c r="R3252" s="28" t="e">
        <v>#N/A</v>
      </c>
      <c r="S3252" s="31" t="e">
        <v>#N/A</v>
      </c>
      <c r="T3252" s="31" t="e">
        <v>#N/A</v>
      </c>
      <c r="U3252" s="27" t="e">
        <v>#N/A</v>
      </c>
    </row>
    <row r="3253" spans="18:21" ht="15" customHeight="1" x14ac:dyDescent="0.25">
      <c r="R3253" s="28" t="e">
        <v>#N/A</v>
      </c>
      <c r="S3253" s="31" t="e">
        <v>#N/A</v>
      </c>
      <c r="T3253" s="31" t="e">
        <v>#N/A</v>
      </c>
      <c r="U3253" s="27" t="e">
        <v>#N/A</v>
      </c>
    </row>
    <row r="3254" spans="18:21" ht="15" customHeight="1" x14ac:dyDescent="0.25">
      <c r="R3254" s="28" t="e">
        <v>#N/A</v>
      </c>
      <c r="S3254" s="31" t="e">
        <v>#N/A</v>
      </c>
      <c r="T3254" s="31" t="e">
        <v>#N/A</v>
      </c>
      <c r="U3254" s="27" t="e">
        <v>#N/A</v>
      </c>
    </row>
    <row r="3255" spans="18:21" ht="15" customHeight="1" x14ac:dyDescent="0.25">
      <c r="R3255" s="28" t="e">
        <v>#N/A</v>
      </c>
      <c r="S3255" s="31" t="e">
        <v>#N/A</v>
      </c>
      <c r="T3255" s="31" t="e">
        <v>#N/A</v>
      </c>
      <c r="U3255" s="27" t="e">
        <v>#N/A</v>
      </c>
    </row>
    <row r="3256" spans="18:21" ht="15" customHeight="1" x14ac:dyDescent="0.25">
      <c r="R3256" s="28" t="e">
        <v>#N/A</v>
      </c>
      <c r="S3256" s="31" t="e">
        <v>#N/A</v>
      </c>
      <c r="T3256" s="31" t="e">
        <v>#N/A</v>
      </c>
      <c r="U3256" s="27" t="e">
        <v>#N/A</v>
      </c>
    </row>
    <row r="3257" spans="18:21" ht="15" customHeight="1" x14ac:dyDescent="0.25">
      <c r="R3257" s="28" t="e">
        <v>#N/A</v>
      </c>
      <c r="S3257" s="31" t="e">
        <v>#N/A</v>
      </c>
      <c r="T3257" s="31" t="e">
        <v>#N/A</v>
      </c>
      <c r="U3257" s="27" t="e">
        <v>#N/A</v>
      </c>
    </row>
    <row r="3258" spans="18:21" ht="15" customHeight="1" x14ac:dyDescent="0.25">
      <c r="R3258" s="28" t="e">
        <v>#N/A</v>
      </c>
      <c r="S3258" s="31" t="e">
        <v>#N/A</v>
      </c>
      <c r="T3258" s="31" t="e">
        <v>#N/A</v>
      </c>
      <c r="U3258" s="27" t="e">
        <v>#N/A</v>
      </c>
    </row>
    <row r="3259" spans="18:21" ht="15" customHeight="1" x14ac:dyDescent="0.25">
      <c r="R3259" s="28" t="e">
        <v>#N/A</v>
      </c>
      <c r="S3259" s="31" t="e">
        <v>#N/A</v>
      </c>
      <c r="T3259" s="31" t="e">
        <v>#N/A</v>
      </c>
      <c r="U3259" s="27" t="e">
        <v>#N/A</v>
      </c>
    </row>
    <row r="3260" spans="18:21" ht="15" customHeight="1" x14ac:dyDescent="0.25">
      <c r="R3260" s="28" t="e">
        <v>#N/A</v>
      </c>
      <c r="S3260" s="31" t="e">
        <v>#N/A</v>
      </c>
      <c r="T3260" s="31" t="e">
        <v>#N/A</v>
      </c>
      <c r="U3260" s="27" t="e">
        <v>#N/A</v>
      </c>
    </row>
    <row r="3261" spans="18:21" ht="15" customHeight="1" x14ac:dyDescent="0.25">
      <c r="R3261" s="28" t="e">
        <v>#N/A</v>
      </c>
      <c r="S3261" s="31" t="e">
        <v>#N/A</v>
      </c>
      <c r="T3261" s="31" t="e">
        <v>#N/A</v>
      </c>
      <c r="U3261" s="27" t="e">
        <v>#N/A</v>
      </c>
    </row>
    <row r="3262" spans="18:21" ht="15" customHeight="1" x14ac:dyDescent="0.25">
      <c r="R3262" s="28" t="e">
        <v>#N/A</v>
      </c>
      <c r="S3262" s="31" t="e">
        <v>#N/A</v>
      </c>
      <c r="T3262" s="31" t="e">
        <v>#N/A</v>
      </c>
      <c r="U3262" s="27" t="e">
        <v>#N/A</v>
      </c>
    </row>
    <row r="3263" spans="18:21" ht="15" customHeight="1" x14ac:dyDescent="0.25">
      <c r="R3263" s="28" t="e">
        <v>#N/A</v>
      </c>
      <c r="S3263" s="31" t="e">
        <v>#N/A</v>
      </c>
      <c r="T3263" s="31" t="e">
        <v>#N/A</v>
      </c>
      <c r="U3263" s="27" t="e">
        <v>#N/A</v>
      </c>
    </row>
    <row r="3264" spans="18:21" ht="15" customHeight="1" x14ac:dyDescent="0.25">
      <c r="R3264" s="28" t="e">
        <v>#N/A</v>
      </c>
      <c r="S3264" s="31" t="e">
        <v>#N/A</v>
      </c>
      <c r="T3264" s="31" t="e">
        <v>#N/A</v>
      </c>
      <c r="U3264" s="27" t="e">
        <v>#N/A</v>
      </c>
    </row>
    <row r="3265" spans="18:21" ht="15" customHeight="1" x14ac:dyDescent="0.25">
      <c r="R3265" s="28" t="e">
        <v>#N/A</v>
      </c>
      <c r="S3265" s="31" t="e">
        <v>#N/A</v>
      </c>
      <c r="T3265" s="31" t="e">
        <v>#N/A</v>
      </c>
      <c r="U3265" s="27" t="e">
        <v>#N/A</v>
      </c>
    </row>
    <row r="3266" spans="18:21" ht="15" customHeight="1" x14ac:dyDescent="0.25">
      <c r="R3266" s="28" t="e">
        <v>#N/A</v>
      </c>
      <c r="S3266" s="31" t="e">
        <v>#N/A</v>
      </c>
      <c r="T3266" s="31" t="e">
        <v>#N/A</v>
      </c>
      <c r="U3266" s="27" t="e">
        <v>#N/A</v>
      </c>
    </row>
    <row r="3267" spans="18:21" ht="15" customHeight="1" x14ac:dyDescent="0.25">
      <c r="R3267" s="28" t="e">
        <v>#N/A</v>
      </c>
      <c r="S3267" s="31" t="e">
        <v>#N/A</v>
      </c>
      <c r="T3267" s="31" t="e">
        <v>#N/A</v>
      </c>
      <c r="U3267" s="27" t="e">
        <v>#N/A</v>
      </c>
    </row>
    <row r="3268" spans="18:21" ht="15" customHeight="1" x14ac:dyDescent="0.25">
      <c r="R3268" s="28" t="e">
        <v>#N/A</v>
      </c>
      <c r="S3268" s="31" t="e">
        <v>#N/A</v>
      </c>
      <c r="T3268" s="31" t="e">
        <v>#N/A</v>
      </c>
      <c r="U3268" s="27" t="e">
        <v>#N/A</v>
      </c>
    </row>
    <row r="3269" spans="18:21" ht="15" customHeight="1" x14ac:dyDescent="0.25">
      <c r="R3269" s="28" t="e">
        <v>#N/A</v>
      </c>
      <c r="S3269" s="31" t="e">
        <v>#N/A</v>
      </c>
      <c r="T3269" s="31" t="e">
        <v>#N/A</v>
      </c>
      <c r="U3269" s="27" t="e">
        <v>#N/A</v>
      </c>
    </row>
    <row r="3270" spans="18:21" ht="15" customHeight="1" x14ac:dyDescent="0.25">
      <c r="R3270" s="28" t="e">
        <v>#N/A</v>
      </c>
      <c r="S3270" s="31" t="e">
        <v>#N/A</v>
      </c>
      <c r="T3270" s="31" t="e">
        <v>#N/A</v>
      </c>
      <c r="U3270" s="27" t="e">
        <v>#N/A</v>
      </c>
    </row>
    <row r="3271" spans="18:21" ht="15" customHeight="1" x14ac:dyDescent="0.25">
      <c r="R3271" s="28" t="e">
        <v>#N/A</v>
      </c>
      <c r="S3271" s="31" t="e">
        <v>#N/A</v>
      </c>
      <c r="T3271" s="31" t="e">
        <v>#N/A</v>
      </c>
      <c r="U3271" s="27" t="e">
        <v>#N/A</v>
      </c>
    </row>
    <row r="3272" spans="18:21" ht="15" customHeight="1" x14ac:dyDescent="0.25">
      <c r="R3272" s="28" t="e">
        <v>#N/A</v>
      </c>
      <c r="S3272" s="31" t="e">
        <v>#N/A</v>
      </c>
      <c r="T3272" s="31" t="e">
        <v>#N/A</v>
      </c>
      <c r="U3272" s="27" t="e">
        <v>#N/A</v>
      </c>
    </row>
    <row r="3273" spans="18:21" ht="15" customHeight="1" x14ac:dyDescent="0.25">
      <c r="R3273" s="28" t="e">
        <v>#N/A</v>
      </c>
      <c r="S3273" s="31" t="e">
        <v>#N/A</v>
      </c>
      <c r="T3273" s="31" t="e">
        <v>#N/A</v>
      </c>
      <c r="U3273" s="27" t="e">
        <v>#N/A</v>
      </c>
    </row>
    <row r="3274" spans="18:21" ht="15" customHeight="1" x14ac:dyDescent="0.25">
      <c r="R3274" s="28" t="e">
        <v>#N/A</v>
      </c>
      <c r="S3274" s="31" t="e">
        <v>#N/A</v>
      </c>
      <c r="T3274" s="31" t="e">
        <v>#N/A</v>
      </c>
      <c r="U3274" s="27" t="e">
        <v>#N/A</v>
      </c>
    </row>
    <row r="3275" spans="18:21" ht="15" customHeight="1" x14ac:dyDescent="0.25">
      <c r="R3275" s="28" t="e">
        <v>#N/A</v>
      </c>
      <c r="S3275" s="31" t="e">
        <v>#N/A</v>
      </c>
      <c r="T3275" s="31" t="e">
        <v>#N/A</v>
      </c>
      <c r="U3275" s="27" t="e">
        <v>#N/A</v>
      </c>
    </row>
    <row r="3276" spans="18:21" ht="15" customHeight="1" x14ac:dyDescent="0.25">
      <c r="R3276" s="28" t="e">
        <v>#N/A</v>
      </c>
      <c r="S3276" s="31" t="e">
        <v>#N/A</v>
      </c>
      <c r="T3276" s="31" t="e">
        <v>#N/A</v>
      </c>
      <c r="U3276" s="27" t="e">
        <v>#N/A</v>
      </c>
    </row>
    <row r="3277" spans="18:21" ht="15" customHeight="1" x14ac:dyDescent="0.25">
      <c r="R3277" s="28" t="e">
        <v>#N/A</v>
      </c>
      <c r="S3277" s="31" t="e">
        <v>#N/A</v>
      </c>
      <c r="T3277" s="31" t="e">
        <v>#N/A</v>
      </c>
      <c r="U3277" s="27" t="e">
        <v>#N/A</v>
      </c>
    </row>
    <row r="3278" spans="18:21" ht="15" customHeight="1" x14ac:dyDescent="0.25">
      <c r="R3278" s="28" t="e">
        <v>#N/A</v>
      </c>
      <c r="S3278" s="31" t="e">
        <v>#N/A</v>
      </c>
      <c r="T3278" s="31" t="e">
        <v>#N/A</v>
      </c>
      <c r="U3278" s="27" t="e">
        <v>#N/A</v>
      </c>
    </row>
    <row r="3279" spans="18:21" ht="15" customHeight="1" x14ac:dyDescent="0.25">
      <c r="R3279" s="28" t="e">
        <v>#N/A</v>
      </c>
      <c r="S3279" s="31" t="e">
        <v>#N/A</v>
      </c>
      <c r="T3279" s="31" t="e">
        <v>#N/A</v>
      </c>
      <c r="U3279" s="27" t="e">
        <v>#N/A</v>
      </c>
    </row>
    <row r="3280" spans="18:21" ht="15" customHeight="1" x14ac:dyDescent="0.25">
      <c r="R3280" s="28" t="e">
        <v>#N/A</v>
      </c>
      <c r="S3280" s="31" t="e">
        <v>#N/A</v>
      </c>
      <c r="T3280" s="31" t="e">
        <v>#N/A</v>
      </c>
      <c r="U3280" s="27" t="e">
        <v>#N/A</v>
      </c>
    </row>
    <row r="3281" spans="18:21" ht="15" customHeight="1" x14ac:dyDescent="0.25">
      <c r="R3281" s="28" t="e">
        <v>#N/A</v>
      </c>
      <c r="S3281" s="31" t="e">
        <v>#N/A</v>
      </c>
      <c r="T3281" s="31" t="e">
        <v>#N/A</v>
      </c>
      <c r="U3281" s="27" t="e">
        <v>#N/A</v>
      </c>
    </row>
    <row r="3282" spans="18:21" ht="15" customHeight="1" x14ac:dyDescent="0.25">
      <c r="R3282" s="28" t="e">
        <v>#N/A</v>
      </c>
      <c r="S3282" s="31" t="e">
        <v>#N/A</v>
      </c>
      <c r="T3282" s="31" t="e">
        <v>#N/A</v>
      </c>
      <c r="U3282" s="27" t="e">
        <v>#N/A</v>
      </c>
    </row>
    <row r="3283" spans="18:21" ht="15" customHeight="1" x14ac:dyDescent="0.25">
      <c r="R3283" s="28" t="e">
        <v>#N/A</v>
      </c>
      <c r="S3283" s="31" t="e">
        <v>#N/A</v>
      </c>
      <c r="T3283" s="31" t="e">
        <v>#N/A</v>
      </c>
      <c r="U3283" s="27" t="e">
        <v>#N/A</v>
      </c>
    </row>
    <row r="3284" spans="18:21" ht="15" customHeight="1" x14ac:dyDescent="0.25">
      <c r="R3284" s="28" t="e">
        <v>#N/A</v>
      </c>
      <c r="S3284" s="31" t="e">
        <v>#N/A</v>
      </c>
      <c r="T3284" s="31" t="e">
        <v>#N/A</v>
      </c>
      <c r="U3284" s="27" t="e">
        <v>#N/A</v>
      </c>
    </row>
    <row r="3285" spans="18:21" ht="15" customHeight="1" x14ac:dyDescent="0.25">
      <c r="R3285" s="28" t="e">
        <v>#N/A</v>
      </c>
      <c r="S3285" s="31" t="e">
        <v>#N/A</v>
      </c>
      <c r="T3285" s="31" t="e">
        <v>#N/A</v>
      </c>
      <c r="U3285" s="27" t="e">
        <v>#N/A</v>
      </c>
    </row>
    <row r="3286" spans="18:21" ht="15" customHeight="1" x14ac:dyDescent="0.25">
      <c r="R3286" s="28" t="e">
        <v>#N/A</v>
      </c>
      <c r="S3286" s="31" t="e">
        <v>#N/A</v>
      </c>
      <c r="T3286" s="31" t="e">
        <v>#N/A</v>
      </c>
      <c r="U3286" s="27" t="e">
        <v>#N/A</v>
      </c>
    </row>
    <row r="3287" spans="18:21" ht="15" customHeight="1" x14ac:dyDescent="0.25">
      <c r="R3287" s="28" t="e">
        <v>#N/A</v>
      </c>
      <c r="S3287" s="31" t="e">
        <v>#N/A</v>
      </c>
      <c r="T3287" s="31" t="e">
        <v>#N/A</v>
      </c>
      <c r="U3287" s="27" t="e">
        <v>#N/A</v>
      </c>
    </row>
    <row r="3288" spans="18:21" ht="15" customHeight="1" x14ac:dyDescent="0.25">
      <c r="R3288" s="28" t="e">
        <v>#N/A</v>
      </c>
      <c r="S3288" s="31" t="e">
        <v>#N/A</v>
      </c>
      <c r="T3288" s="31" t="e">
        <v>#N/A</v>
      </c>
      <c r="U3288" s="27" t="e">
        <v>#N/A</v>
      </c>
    </row>
    <row r="3289" spans="18:21" ht="15" customHeight="1" x14ac:dyDescent="0.25">
      <c r="R3289" s="28" t="e">
        <v>#N/A</v>
      </c>
      <c r="S3289" s="31" t="e">
        <v>#N/A</v>
      </c>
      <c r="T3289" s="31" t="e">
        <v>#N/A</v>
      </c>
      <c r="U3289" s="27" t="e">
        <v>#N/A</v>
      </c>
    </row>
    <row r="3290" spans="18:21" ht="15" customHeight="1" x14ac:dyDescent="0.25">
      <c r="R3290" s="28" t="e">
        <v>#N/A</v>
      </c>
      <c r="S3290" s="31" t="e">
        <v>#N/A</v>
      </c>
      <c r="T3290" s="31" t="e">
        <v>#N/A</v>
      </c>
      <c r="U3290" s="27" t="e">
        <v>#N/A</v>
      </c>
    </row>
    <row r="3291" spans="18:21" ht="15" customHeight="1" x14ac:dyDescent="0.25">
      <c r="R3291" s="28" t="e">
        <v>#N/A</v>
      </c>
      <c r="S3291" s="31" t="e">
        <v>#N/A</v>
      </c>
      <c r="T3291" s="31" t="e">
        <v>#N/A</v>
      </c>
      <c r="U3291" s="27" t="e">
        <v>#N/A</v>
      </c>
    </row>
    <row r="3292" spans="18:21" ht="15" customHeight="1" x14ac:dyDescent="0.25">
      <c r="R3292" s="28" t="e">
        <v>#N/A</v>
      </c>
      <c r="S3292" s="31" t="e">
        <v>#N/A</v>
      </c>
      <c r="T3292" s="31" t="e">
        <v>#N/A</v>
      </c>
      <c r="U3292" s="27" t="e">
        <v>#N/A</v>
      </c>
    </row>
    <row r="3293" spans="18:21" ht="15" customHeight="1" x14ac:dyDescent="0.25">
      <c r="R3293" s="28" t="e">
        <v>#N/A</v>
      </c>
      <c r="S3293" s="31" t="e">
        <v>#N/A</v>
      </c>
      <c r="T3293" s="31" t="e">
        <v>#N/A</v>
      </c>
      <c r="U3293" s="27" t="e">
        <v>#N/A</v>
      </c>
    </row>
    <row r="3294" spans="18:21" ht="15" customHeight="1" x14ac:dyDescent="0.25">
      <c r="R3294" s="28" t="e">
        <v>#N/A</v>
      </c>
      <c r="S3294" s="31" t="e">
        <v>#N/A</v>
      </c>
      <c r="T3294" s="31" t="e">
        <v>#N/A</v>
      </c>
      <c r="U3294" s="27" t="e">
        <v>#N/A</v>
      </c>
    </row>
    <row r="3295" spans="18:21" ht="15" customHeight="1" x14ac:dyDescent="0.25">
      <c r="R3295" s="28" t="e">
        <v>#N/A</v>
      </c>
      <c r="S3295" s="31" t="e">
        <v>#N/A</v>
      </c>
      <c r="T3295" s="31" t="e">
        <v>#N/A</v>
      </c>
      <c r="U3295" s="27" t="e">
        <v>#N/A</v>
      </c>
    </row>
    <row r="3296" spans="18:21" ht="15" customHeight="1" x14ac:dyDescent="0.25">
      <c r="R3296" s="28" t="e">
        <v>#N/A</v>
      </c>
      <c r="S3296" s="31" t="e">
        <v>#N/A</v>
      </c>
      <c r="T3296" s="31" t="e">
        <v>#N/A</v>
      </c>
      <c r="U3296" s="27" t="e">
        <v>#N/A</v>
      </c>
    </row>
    <row r="3297" spans="18:21" ht="15" customHeight="1" x14ac:dyDescent="0.25">
      <c r="R3297" s="28" t="e">
        <v>#N/A</v>
      </c>
      <c r="S3297" s="31" t="e">
        <v>#N/A</v>
      </c>
      <c r="T3297" s="31" t="e">
        <v>#N/A</v>
      </c>
      <c r="U3297" s="27" t="e">
        <v>#N/A</v>
      </c>
    </row>
    <row r="3298" spans="18:21" ht="15" customHeight="1" x14ac:dyDescent="0.25">
      <c r="R3298" s="28" t="e">
        <v>#N/A</v>
      </c>
      <c r="S3298" s="31" t="e">
        <v>#N/A</v>
      </c>
      <c r="T3298" s="31" t="e">
        <v>#N/A</v>
      </c>
      <c r="U3298" s="27" t="e">
        <v>#N/A</v>
      </c>
    </row>
    <row r="3299" spans="18:21" ht="15" customHeight="1" x14ac:dyDescent="0.25">
      <c r="R3299" s="28" t="e">
        <v>#N/A</v>
      </c>
      <c r="S3299" s="31" t="e">
        <v>#N/A</v>
      </c>
      <c r="T3299" s="31" t="e">
        <v>#N/A</v>
      </c>
      <c r="U3299" s="27" t="e">
        <v>#N/A</v>
      </c>
    </row>
    <row r="3300" spans="18:21" ht="15" customHeight="1" x14ac:dyDescent="0.25">
      <c r="R3300" s="28" t="e">
        <v>#N/A</v>
      </c>
      <c r="S3300" s="31" t="e">
        <v>#N/A</v>
      </c>
      <c r="T3300" s="31" t="e">
        <v>#N/A</v>
      </c>
      <c r="U3300" s="27" t="e">
        <v>#N/A</v>
      </c>
    </row>
    <row r="3301" spans="18:21" ht="15" customHeight="1" x14ac:dyDescent="0.25">
      <c r="R3301" s="28" t="e">
        <v>#N/A</v>
      </c>
      <c r="S3301" s="31" t="e">
        <v>#N/A</v>
      </c>
      <c r="T3301" s="31" t="e">
        <v>#N/A</v>
      </c>
      <c r="U3301" s="27" t="e">
        <v>#N/A</v>
      </c>
    </row>
    <row r="3302" spans="18:21" ht="15" customHeight="1" x14ac:dyDescent="0.25">
      <c r="R3302" s="28" t="e">
        <v>#N/A</v>
      </c>
      <c r="S3302" s="31" t="e">
        <v>#N/A</v>
      </c>
      <c r="T3302" s="31" t="e">
        <v>#N/A</v>
      </c>
      <c r="U3302" s="27" t="e">
        <v>#N/A</v>
      </c>
    </row>
    <row r="3303" spans="18:21" ht="15" customHeight="1" x14ac:dyDescent="0.25">
      <c r="R3303" s="28" t="e">
        <v>#N/A</v>
      </c>
      <c r="S3303" s="31" t="e">
        <v>#N/A</v>
      </c>
      <c r="T3303" s="31" t="e">
        <v>#N/A</v>
      </c>
      <c r="U3303" s="27" t="e">
        <v>#N/A</v>
      </c>
    </row>
    <row r="3304" spans="18:21" ht="15" customHeight="1" x14ac:dyDescent="0.25">
      <c r="R3304" s="28" t="e">
        <v>#N/A</v>
      </c>
      <c r="S3304" s="31" t="e">
        <v>#N/A</v>
      </c>
      <c r="T3304" s="31" t="e">
        <v>#N/A</v>
      </c>
      <c r="U3304" s="27" t="e">
        <v>#N/A</v>
      </c>
    </row>
    <row r="3305" spans="18:21" ht="15" customHeight="1" x14ac:dyDescent="0.25">
      <c r="R3305" s="28" t="e">
        <v>#N/A</v>
      </c>
      <c r="S3305" s="31" t="e">
        <v>#N/A</v>
      </c>
      <c r="T3305" s="31" t="e">
        <v>#N/A</v>
      </c>
      <c r="U3305" s="27" t="e">
        <v>#N/A</v>
      </c>
    </row>
    <row r="3306" spans="18:21" ht="15" customHeight="1" x14ac:dyDescent="0.25">
      <c r="R3306" s="28" t="e">
        <v>#N/A</v>
      </c>
      <c r="S3306" s="31" t="e">
        <v>#N/A</v>
      </c>
      <c r="T3306" s="31" t="e">
        <v>#N/A</v>
      </c>
      <c r="U3306" s="27" t="e">
        <v>#N/A</v>
      </c>
    </row>
    <row r="3307" spans="18:21" ht="15" customHeight="1" x14ac:dyDescent="0.25">
      <c r="R3307" s="28" t="e">
        <v>#N/A</v>
      </c>
      <c r="S3307" s="31" t="e">
        <v>#N/A</v>
      </c>
      <c r="T3307" s="31" t="e">
        <v>#N/A</v>
      </c>
      <c r="U3307" s="27" t="e">
        <v>#N/A</v>
      </c>
    </row>
    <row r="3308" spans="18:21" ht="15" customHeight="1" x14ac:dyDescent="0.25">
      <c r="R3308" s="28" t="e">
        <v>#N/A</v>
      </c>
      <c r="S3308" s="31" t="e">
        <v>#N/A</v>
      </c>
      <c r="T3308" s="31" t="e">
        <v>#N/A</v>
      </c>
      <c r="U3308" s="27" t="e">
        <v>#N/A</v>
      </c>
    </row>
    <row r="3309" spans="18:21" ht="15" customHeight="1" x14ac:dyDescent="0.25">
      <c r="R3309" s="28" t="e">
        <v>#N/A</v>
      </c>
      <c r="S3309" s="31" t="e">
        <v>#N/A</v>
      </c>
      <c r="T3309" s="31" t="e">
        <v>#N/A</v>
      </c>
      <c r="U3309" s="27" t="e">
        <v>#N/A</v>
      </c>
    </row>
    <row r="3310" spans="18:21" ht="15" customHeight="1" x14ac:dyDescent="0.25">
      <c r="R3310" s="28" t="e">
        <v>#N/A</v>
      </c>
      <c r="S3310" s="31" t="e">
        <v>#N/A</v>
      </c>
      <c r="T3310" s="31" t="e">
        <v>#N/A</v>
      </c>
      <c r="U3310" s="27" t="e">
        <v>#N/A</v>
      </c>
    </row>
    <row r="3311" spans="18:21" ht="15" customHeight="1" x14ac:dyDescent="0.25">
      <c r="R3311" s="28" t="e">
        <v>#N/A</v>
      </c>
      <c r="S3311" s="31" t="e">
        <v>#N/A</v>
      </c>
      <c r="T3311" s="31" t="e">
        <v>#N/A</v>
      </c>
      <c r="U3311" s="27" t="e">
        <v>#N/A</v>
      </c>
    </row>
    <row r="3312" spans="18:21" ht="15" customHeight="1" x14ac:dyDescent="0.25">
      <c r="R3312" s="28" t="e">
        <v>#N/A</v>
      </c>
      <c r="S3312" s="31" t="e">
        <v>#N/A</v>
      </c>
      <c r="T3312" s="31" t="e">
        <v>#N/A</v>
      </c>
      <c r="U3312" s="27" t="e">
        <v>#N/A</v>
      </c>
    </row>
    <row r="3313" spans="18:21" ht="15" customHeight="1" x14ac:dyDescent="0.25">
      <c r="R3313" s="28" t="e">
        <v>#N/A</v>
      </c>
      <c r="S3313" s="31" t="e">
        <v>#N/A</v>
      </c>
      <c r="T3313" s="31" t="e">
        <v>#N/A</v>
      </c>
      <c r="U3313" s="27" t="e">
        <v>#N/A</v>
      </c>
    </row>
    <row r="3314" spans="18:21" ht="15" customHeight="1" x14ac:dyDescent="0.25">
      <c r="R3314" s="28" t="e">
        <v>#N/A</v>
      </c>
      <c r="S3314" s="31" t="e">
        <v>#N/A</v>
      </c>
      <c r="T3314" s="31" t="e">
        <v>#N/A</v>
      </c>
      <c r="U3314" s="27" t="e">
        <v>#N/A</v>
      </c>
    </row>
    <row r="3315" spans="18:21" ht="15" customHeight="1" x14ac:dyDescent="0.25">
      <c r="R3315" s="28" t="e">
        <v>#N/A</v>
      </c>
      <c r="S3315" s="31" t="e">
        <v>#N/A</v>
      </c>
      <c r="T3315" s="31" t="e">
        <v>#N/A</v>
      </c>
      <c r="U3315" s="27" t="e">
        <v>#N/A</v>
      </c>
    </row>
    <row r="3316" spans="18:21" ht="15" customHeight="1" x14ac:dyDescent="0.25">
      <c r="R3316" s="28" t="e">
        <v>#N/A</v>
      </c>
      <c r="S3316" s="31" t="e">
        <v>#N/A</v>
      </c>
      <c r="T3316" s="31" t="e">
        <v>#N/A</v>
      </c>
      <c r="U3316" s="27" t="e">
        <v>#N/A</v>
      </c>
    </row>
    <row r="3317" spans="18:21" ht="15" customHeight="1" x14ac:dyDescent="0.25">
      <c r="R3317" s="28" t="e">
        <v>#N/A</v>
      </c>
      <c r="S3317" s="31" t="e">
        <v>#N/A</v>
      </c>
      <c r="T3317" s="31" t="e">
        <v>#N/A</v>
      </c>
      <c r="U3317" s="27" t="e">
        <v>#N/A</v>
      </c>
    </row>
    <row r="3318" spans="18:21" ht="15" customHeight="1" x14ac:dyDescent="0.25">
      <c r="R3318" s="28" t="e">
        <v>#N/A</v>
      </c>
      <c r="S3318" s="31" t="e">
        <v>#N/A</v>
      </c>
      <c r="T3318" s="31" t="e">
        <v>#N/A</v>
      </c>
      <c r="U3318" s="27" t="e">
        <v>#N/A</v>
      </c>
    </row>
    <row r="3319" spans="18:21" ht="15" customHeight="1" x14ac:dyDescent="0.25">
      <c r="R3319" s="28" t="e">
        <v>#N/A</v>
      </c>
      <c r="S3319" s="31" t="e">
        <v>#N/A</v>
      </c>
      <c r="T3319" s="31" t="e">
        <v>#N/A</v>
      </c>
      <c r="U3319" s="27" t="e">
        <v>#N/A</v>
      </c>
    </row>
    <row r="3320" spans="18:21" ht="15" customHeight="1" x14ac:dyDescent="0.25">
      <c r="R3320" s="28" t="e">
        <v>#N/A</v>
      </c>
      <c r="S3320" s="31" t="e">
        <v>#N/A</v>
      </c>
      <c r="T3320" s="31" t="e">
        <v>#N/A</v>
      </c>
      <c r="U3320" s="27" t="e">
        <v>#N/A</v>
      </c>
    </row>
    <row r="3321" spans="18:21" ht="15" customHeight="1" x14ac:dyDescent="0.25">
      <c r="R3321" s="28" t="e">
        <v>#N/A</v>
      </c>
      <c r="S3321" s="31" t="e">
        <v>#N/A</v>
      </c>
      <c r="T3321" s="31" t="e">
        <v>#N/A</v>
      </c>
      <c r="U3321" s="27" t="e">
        <v>#N/A</v>
      </c>
    </row>
    <row r="3322" spans="18:21" ht="15" customHeight="1" x14ac:dyDescent="0.25">
      <c r="R3322" s="28" t="e">
        <v>#N/A</v>
      </c>
      <c r="S3322" s="31" t="e">
        <v>#N/A</v>
      </c>
      <c r="T3322" s="31" t="e">
        <v>#N/A</v>
      </c>
      <c r="U3322" s="27" t="e">
        <v>#N/A</v>
      </c>
    </row>
    <row r="3323" spans="18:21" ht="15" customHeight="1" x14ac:dyDescent="0.25">
      <c r="R3323" s="28" t="e">
        <v>#N/A</v>
      </c>
      <c r="S3323" s="31" t="e">
        <v>#N/A</v>
      </c>
      <c r="T3323" s="31" t="e">
        <v>#N/A</v>
      </c>
      <c r="U3323" s="27" t="e">
        <v>#N/A</v>
      </c>
    </row>
    <row r="3324" spans="18:21" ht="15" customHeight="1" x14ac:dyDescent="0.25">
      <c r="R3324" s="28" t="e">
        <v>#N/A</v>
      </c>
      <c r="S3324" s="31" t="e">
        <v>#N/A</v>
      </c>
      <c r="T3324" s="31" t="e">
        <v>#N/A</v>
      </c>
      <c r="U3324" s="27" t="e">
        <v>#N/A</v>
      </c>
    </row>
    <row r="3325" spans="18:21" ht="15" customHeight="1" x14ac:dyDescent="0.25">
      <c r="R3325" s="28" t="e">
        <v>#N/A</v>
      </c>
      <c r="S3325" s="31" t="e">
        <v>#N/A</v>
      </c>
      <c r="T3325" s="31" t="e">
        <v>#N/A</v>
      </c>
      <c r="U3325" s="27" t="e">
        <v>#N/A</v>
      </c>
    </row>
    <row r="3326" spans="18:21" ht="15" customHeight="1" x14ac:dyDescent="0.25">
      <c r="R3326" s="28" t="e">
        <v>#N/A</v>
      </c>
      <c r="S3326" s="31" t="e">
        <v>#N/A</v>
      </c>
      <c r="T3326" s="31" t="e">
        <v>#N/A</v>
      </c>
      <c r="U3326" s="27" t="e">
        <v>#N/A</v>
      </c>
    </row>
    <row r="3327" spans="18:21" ht="15" customHeight="1" x14ac:dyDescent="0.25">
      <c r="R3327" s="28" t="e">
        <v>#N/A</v>
      </c>
      <c r="S3327" s="31" t="e">
        <v>#N/A</v>
      </c>
      <c r="T3327" s="31" t="e">
        <v>#N/A</v>
      </c>
      <c r="U3327" s="27" t="e">
        <v>#N/A</v>
      </c>
    </row>
    <row r="3328" spans="18:21" ht="15" customHeight="1" x14ac:dyDescent="0.25">
      <c r="R3328" s="28" t="e">
        <v>#N/A</v>
      </c>
      <c r="S3328" s="31" t="e">
        <v>#N/A</v>
      </c>
      <c r="T3328" s="31" t="e">
        <v>#N/A</v>
      </c>
      <c r="U3328" s="27" t="e">
        <v>#N/A</v>
      </c>
    </row>
    <row r="3329" spans="18:21" ht="15" customHeight="1" x14ac:dyDescent="0.25">
      <c r="R3329" s="28" t="e">
        <v>#N/A</v>
      </c>
      <c r="S3329" s="31" t="e">
        <v>#N/A</v>
      </c>
      <c r="T3329" s="31" t="e">
        <v>#N/A</v>
      </c>
      <c r="U3329" s="27" t="e">
        <v>#N/A</v>
      </c>
    </row>
    <row r="3330" spans="18:21" ht="15" customHeight="1" x14ac:dyDescent="0.25">
      <c r="R3330" s="28" t="e">
        <v>#N/A</v>
      </c>
      <c r="S3330" s="31" t="e">
        <v>#N/A</v>
      </c>
      <c r="T3330" s="31" t="e">
        <v>#N/A</v>
      </c>
      <c r="U3330" s="27" t="e">
        <v>#N/A</v>
      </c>
    </row>
    <row r="3331" spans="18:21" ht="15" customHeight="1" x14ac:dyDescent="0.25">
      <c r="R3331" s="28" t="e">
        <v>#N/A</v>
      </c>
      <c r="S3331" s="31" t="e">
        <v>#N/A</v>
      </c>
      <c r="T3331" s="31" t="e">
        <v>#N/A</v>
      </c>
      <c r="U3331" s="27" t="e">
        <v>#N/A</v>
      </c>
    </row>
    <row r="3332" spans="18:21" ht="15" customHeight="1" x14ac:dyDescent="0.25">
      <c r="R3332" s="28" t="e">
        <v>#N/A</v>
      </c>
      <c r="S3332" s="31" t="e">
        <v>#N/A</v>
      </c>
      <c r="T3332" s="31" t="e">
        <v>#N/A</v>
      </c>
      <c r="U3332" s="27" t="e">
        <v>#N/A</v>
      </c>
    </row>
    <row r="3333" spans="18:21" ht="15" customHeight="1" x14ac:dyDescent="0.25">
      <c r="R3333" s="28" t="e">
        <v>#N/A</v>
      </c>
      <c r="S3333" s="31" t="e">
        <v>#N/A</v>
      </c>
      <c r="T3333" s="31" t="e">
        <v>#N/A</v>
      </c>
      <c r="U3333" s="27" t="e">
        <v>#N/A</v>
      </c>
    </row>
    <row r="3334" spans="18:21" ht="15" customHeight="1" x14ac:dyDescent="0.25">
      <c r="R3334" s="28" t="e">
        <v>#N/A</v>
      </c>
      <c r="S3334" s="31" t="e">
        <v>#N/A</v>
      </c>
      <c r="T3334" s="31" t="e">
        <v>#N/A</v>
      </c>
      <c r="U3334" s="27" t="e">
        <v>#N/A</v>
      </c>
    </row>
    <row r="3335" spans="18:21" ht="15" customHeight="1" x14ac:dyDescent="0.25">
      <c r="R3335" s="28" t="e">
        <v>#N/A</v>
      </c>
      <c r="S3335" s="31" t="e">
        <v>#N/A</v>
      </c>
      <c r="T3335" s="31" t="e">
        <v>#N/A</v>
      </c>
      <c r="U3335" s="27" t="e">
        <v>#N/A</v>
      </c>
    </row>
    <row r="3336" spans="18:21" ht="15" customHeight="1" x14ac:dyDescent="0.25">
      <c r="R3336" s="28" t="e">
        <v>#N/A</v>
      </c>
      <c r="S3336" s="31" t="e">
        <v>#N/A</v>
      </c>
      <c r="T3336" s="31" t="e">
        <v>#N/A</v>
      </c>
      <c r="U3336" s="27" t="e">
        <v>#N/A</v>
      </c>
    </row>
    <row r="3337" spans="18:21" ht="15" customHeight="1" x14ac:dyDescent="0.25">
      <c r="R3337" s="28" t="e">
        <v>#N/A</v>
      </c>
      <c r="S3337" s="31" t="e">
        <v>#N/A</v>
      </c>
      <c r="T3337" s="31" t="e">
        <v>#N/A</v>
      </c>
      <c r="U3337" s="27" t="e">
        <v>#N/A</v>
      </c>
    </row>
    <row r="3338" spans="18:21" ht="15" customHeight="1" x14ac:dyDescent="0.25">
      <c r="R3338" s="28" t="e">
        <v>#N/A</v>
      </c>
      <c r="S3338" s="31" t="e">
        <v>#N/A</v>
      </c>
      <c r="T3338" s="31" t="e">
        <v>#N/A</v>
      </c>
      <c r="U3338" s="27" t="e">
        <v>#N/A</v>
      </c>
    </row>
    <row r="3339" spans="18:21" ht="15" customHeight="1" x14ac:dyDescent="0.25">
      <c r="R3339" s="28" t="e">
        <v>#N/A</v>
      </c>
      <c r="S3339" s="31" t="e">
        <v>#N/A</v>
      </c>
      <c r="T3339" s="31" t="e">
        <v>#N/A</v>
      </c>
      <c r="U3339" s="27" t="e">
        <v>#N/A</v>
      </c>
    </row>
    <row r="3340" spans="18:21" ht="15" customHeight="1" x14ac:dyDescent="0.25">
      <c r="R3340" s="28" t="e">
        <v>#N/A</v>
      </c>
      <c r="S3340" s="31" t="e">
        <v>#N/A</v>
      </c>
      <c r="T3340" s="31" t="e">
        <v>#N/A</v>
      </c>
      <c r="U3340" s="27" t="e">
        <v>#N/A</v>
      </c>
    </row>
    <row r="3341" spans="18:21" ht="15" customHeight="1" x14ac:dyDescent="0.25">
      <c r="R3341" s="28" t="e">
        <v>#N/A</v>
      </c>
      <c r="S3341" s="31" t="e">
        <v>#N/A</v>
      </c>
      <c r="T3341" s="31" t="e">
        <v>#N/A</v>
      </c>
      <c r="U3341" s="27" t="e">
        <v>#N/A</v>
      </c>
    </row>
    <row r="3342" spans="18:21" ht="15" customHeight="1" x14ac:dyDescent="0.25">
      <c r="R3342" s="28" t="e">
        <v>#N/A</v>
      </c>
      <c r="S3342" s="31" t="e">
        <v>#N/A</v>
      </c>
      <c r="T3342" s="31" t="e">
        <v>#N/A</v>
      </c>
      <c r="U3342" s="27" t="e">
        <v>#N/A</v>
      </c>
    </row>
    <row r="3343" spans="18:21" ht="15" customHeight="1" x14ac:dyDescent="0.25">
      <c r="R3343" s="28" t="e">
        <v>#N/A</v>
      </c>
      <c r="S3343" s="31" t="e">
        <v>#N/A</v>
      </c>
      <c r="T3343" s="31" t="e">
        <v>#N/A</v>
      </c>
      <c r="U3343" s="27" t="e">
        <v>#N/A</v>
      </c>
    </row>
    <row r="3344" spans="18:21" ht="15" customHeight="1" x14ac:dyDescent="0.25">
      <c r="R3344" s="28" t="e">
        <v>#N/A</v>
      </c>
      <c r="S3344" s="31" t="e">
        <v>#N/A</v>
      </c>
      <c r="T3344" s="31" t="e">
        <v>#N/A</v>
      </c>
      <c r="U3344" s="27" t="e">
        <v>#N/A</v>
      </c>
    </row>
    <row r="3345" spans="18:21" ht="15" customHeight="1" x14ac:dyDescent="0.25">
      <c r="R3345" s="28" t="e">
        <v>#N/A</v>
      </c>
      <c r="S3345" s="31" t="e">
        <v>#N/A</v>
      </c>
      <c r="T3345" s="31" t="e">
        <v>#N/A</v>
      </c>
      <c r="U3345" s="27" t="e">
        <v>#N/A</v>
      </c>
    </row>
    <row r="3346" spans="18:21" ht="15" customHeight="1" x14ac:dyDescent="0.25">
      <c r="R3346" s="28" t="e">
        <v>#N/A</v>
      </c>
      <c r="S3346" s="31" t="e">
        <v>#N/A</v>
      </c>
      <c r="T3346" s="31" t="e">
        <v>#N/A</v>
      </c>
      <c r="U3346" s="27" t="e">
        <v>#N/A</v>
      </c>
    </row>
    <row r="3347" spans="18:21" ht="15" customHeight="1" x14ac:dyDescent="0.25">
      <c r="R3347" s="28" t="e">
        <v>#N/A</v>
      </c>
      <c r="S3347" s="31" t="e">
        <v>#N/A</v>
      </c>
      <c r="T3347" s="31" t="e">
        <v>#N/A</v>
      </c>
      <c r="U3347" s="27" t="e">
        <v>#N/A</v>
      </c>
    </row>
    <row r="3348" spans="18:21" ht="15" customHeight="1" x14ac:dyDescent="0.25">
      <c r="R3348" s="28" t="e">
        <v>#N/A</v>
      </c>
      <c r="S3348" s="31" t="e">
        <v>#N/A</v>
      </c>
      <c r="T3348" s="31" t="e">
        <v>#N/A</v>
      </c>
      <c r="U3348" s="27" t="e">
        <v>#N/A</v>
      </c>
    </row>
    <row r="3349" spans="18:21" ht="15" customHeight="1" x14ac:dyDescent="0.25">
      <c r="R3349" s="28" t="e">
        <v>#N/A</v>
      </c>
      <c r="S3349" s="31" t="e">
        <v>#N/A</v>
      </c>
      <c r="T3349" s="31" t="e">
        <v>#N/A</v>
      </c>
      <c r="U3349" s="27" t="e">
        <v>#N/A</v>
      </c>
    </row>
    <row r="3350" spans="18:21" ht="15" customHeight="1" x14ac:dyDescent="0.25">
      <c r="R3350" s="28" t="e">
        <v>#N/A</v>
      </c>
      <c r="S3350" s="31" t="e">
        <v>#N/A</v>
      </c>
      <c r="T3350" s="31" t="e">
        <v>#N/A</v>
      </c>
      <c r="U3350" s="27" t="e">
        <v>#N/A</v>
      </c>
    </row>
    <row r="3351" spans="18:21" ht="15" customHeight="1" x14ac:dyDescent="0.25">
      <c r="R3351" s="28" t="e">
        <v>#N/A</v>
      </c>
      <c r="S3351" s="31" t="e">
        <v>#N/A</v>
      </c>
      <c r="T3351" s="31" t="e">
        <v>#N/A</v>
      </c>
      <c r="U3351" s="27" t="e">
        <v>#N/A</v>
      </c>
    </row>
    <row r="3352" spans="18:21" ht="15" customHeight="1" x14ac:dyDescent="0.25">
      <c r="R3352" s="28" t="e">
        <v>#N/A</v>
      </c>
      <c r="S3352" s="31" t="e">
        <v>#N/A</v>
      </c>
      <c r="T3352" s="31" t="e">
        <v>#N/A</v>
      </c>
      <c r="U3352" s="27" t="e">
        <v>#N/A</v>
      </c>
    </row>
    <row r="3353" spans="18:21" ht="15" customHeight="1" x14ac:dyDescent="0.25">
      <c r="R3353" s="28" t="e">
        <v>#N/A</v>
      </c>
      <c r="S3353" s="31" t="e">
        <v>#N/A</v>
      </c>
      <c r="T3353" s="31" t="e">
        <v>#N/A</v>
      </c>
      <c r="U3353" s="27" t="e">
        <v>#N/A</v>
      </c>
    </row>
    <row r="3354" spans="18:21" ht="15" customHeight="1" x14ac:dyDescent="0.25">
      <c r="R3354" s="28" t="e">
        <v>#N/A</v>
      </c>
      <c r="S3354" s="31" t="e">
        <v>#N/A</v>
      </c>
      <c r="T3354" s="31" t="e">
        <v>#N/A</v>
      </c>
      <c r="U3354" s="27" t="e">
        <v>#N/A</v>
      </c>
    </row>
    <row r="3355" spans="18:21" ht="15" customHeight="1" x14ac:dyDescent="0.25">
      <c r="R3355" s="28" t="e">
        <v>#N/A</v>
      </c>
      <c r="S3355" s="31" t="e">
        <v>#N/A</v>
      </c>
      <c r="T3355" s="31" t="e">
        <v>#N/A</v>
      </c>
      <c r="U3355" s="27" t="e">
        <v>#N/A</v>
      </c>
    </row>
    <row r="3356" spans="18:21" ht="15" customHeight="1" x14ac:dyDescent="0.25">
      <c r="R3356" s="28" t="e">
        <v>#N/A</v>
      </c>
      <c r="S3356" s="31" t="e">
        <v>#N/A</v>
      </c>
      <c r="T3356" s="31" t="e">
        <v>#N/A</v>
      </c>
      <c r="U3356" s="27" t="e">
        <v>#N/A</v>
      </c>
    </row>
    <row r="3357" spans="18:21" ht="15" customHeight="1" x14ac:dyDescent="0.25">
      <c r="R3357" s="28" t="e">
        <v>#N/A</v>
      </c>
      <c r="S3357" s="31" t="e">
        <v>#N/A</v>
      </c>
      <c r="T3357" s="31" t="e">
        <v>#N/A</v>
      </c>
      <c r="U3357" s="27" t="e">
        <v>#N/A</v>
      </c>
    </row>
    <row r="3358" spans="18:21" ht="15" customHeight="1" x14ac:dyDescent="0.25">
      <c r="R3358" s="28" t="e">
        <v>#N/A</v>
      </c>
      <c r="S3358" s="31" t="e">
        <v>#N/A</v>
      </c>
      <c r="T3358" s="31" t="e">
        <v>#N/A</v>
      </c>
      <c r="U3358" s="27" t="e">
        <v>#N/A</v>
      </c>
    </row>
    <row r="3359" spans="18:21" ht="15" customHeight="1" x14ac:dyDescent="0.25">
      <c r="R3359" s="28" t="e">
        <v>#N/A</v>
      </c>
      <c r="S3359" s="31" t="e">
        <v>#N/A</v>
      </c>
      <c r="T3359" s="31" t="e">
        <v>#N/A</v>
      </c>
      <c r="U3359" s="27" t="e">
        <v>#N/A</v>
      </c>
    </row>
    <row r="3360" spans="18:21" ht="15" customHeight="1" x14ac:dyDescent="0.25">
      <c r="R3360" s="28" t="e">
        <v>#N/A</v>
      </c>
      <c r="S3360" s="31" t="e">
        <v>#N/A</v>
      </c>
      <c r="T3360" s="31" t="e">
        <v>#N/A</v>
      </c>
      <c r="U3360" s="27" t="e">
        <v>#N/A</v>
      </c>
    </row>
    <row r="3361" spans="18:21" ht="15" customHeight="1" x14ac:dyDescent="0.25">
      <c r="R3361" s="28" t="e">
        <v>#N/A</v>
      </c>
      <c r="S3361" s="31" t="e">
        <v>#N/A</v>
      </c>
      <c r="T3361" s="31" t="e">
        <v>#N/A</v>
      </c>
      <c r="U3361" s="27" t="e">
        <v>#N/A</v>
      </c>
    </row>
    <row r="3362" spans="18:21" ht="15" customHeight="1" x14ac:dyDescent="0.25">
      <c r="R3362" s="28" t="e">
        <v>#N/A</v>
      </c>
      <c r="S3362" s="31" t="e">
        <v>#N/A</v>
      </c>
      <c r="T3362" s="31" t="e">
        <v>#N/A</v>
      </c>
      <c r="U3362" s="27" t="e">
        <v>#N/A</v>
      </c>
    </row>
    <row r="3363" spans="18:21" ht="15" customHeight="1" x14ac:dyDescent="0.25">
      <c r="R3363" s="28" t="e">
        <v>#N/A</v>
      </c>
      <c r="S3363" s="31" t="e">
        <v>#N/A</v>
      </c>
      <c r="T3363" s="31" t="e">
        <v>#N/A</v>
      </c>
      <c r="U3363" s="27" t="e">
        <v>#N/A</v>
      </c>
    </row>
    <row r="3364" spans="18:21" ht="15" customHeight="1" x14ac:dyDescent="0.25">
      <c r="R3364" s="28" t="e">
        <v>#N/A</v>
      </c>
      <c r="S3364" s="31" t="e">
        <v>#N/A</v>
      </c>
      <c r="T3364" s="31" t="e">
        <v>#N/A</v>
      </c>
      <c r="U3364" s="27" t="e">
        <v>#N/A</v>
      </c>
    </row>
    <row r="3365" spans="18:21" ht="15" customHeight="1" x14ac:dyDescent="0.25">
      <c r="R3365" s="28" t="e">
        <v>#N/A</v>
      </c>
      <c r="S3365" s="31" t="e">
        <v>#N/A</v>
      </c>
      <c r="T3365" s="31" t="e">
        <v>#N/A</v>
      </c>
      <c r="U3365" s="27" t="e">
        <v>#N/A</v>
      </c>
    </row>
    <row r="3366" spans="18:21" ht="15" customHeight="1" x14ac:dyDescent="0.25">
      <c r="R3366" s="28" t="e">
        <v>#N/A</v>
      </c>
      <c r="S3366" s="31" t="e">
        <v>#N/A</v>
      </c>
      <c r="T3366" s="31" t="e">
        <v>#N/A</v>
      </c>
      <c r="U3366" s="27" t="e">
        <v>#N/A</v>
      </c>
    </row>
    <row r="3367" spans="18:21" ht="15" customHeight="1" x14ac:dyDescent="0.25">
      <c r="R3367" s="28" t="e">
        <v>#N/A</v>
      </c>
      <c r="S3367" s="31" t="e">
        <v>#N/A</v>
      </c>
      <c r="T3367" s="31" t="e">
        <v>#N/A</v>
      </c>
      <c r="U3367" s="27" t="e">
        <v>#N/A</v>
      </c>
    </row>
    <row r="3368" spans="18:21" ht="15" customHeight="1" x14ac:dyDescent="0.25">
      <c r="R3368" s="28" t="e">
        <v>#N/A</v>
      </c>
      <c r="S3368" s="31" t="e">
        <v>#N/A</v>
      </c>
      <c r="T3368" s="31" t="e">
        <v>#N/A</v>
      </c>
      <c r="U3368" s="27" t="e">
        <v>#N/A</v>
      </c>
    </row>
    <row r="3369" spans="18:21" ht="15" customHeight="1" x14ac:dyDescent="0.25">
      <c r="R3369" s="28" t="e">
        <v>#N/A</v>
      </c>
      <c r="S3369" s="31" t="e">
        <v>#N/A</v>
      </c>
      <c r="T3369" s="31" t="e">
        <v>#N/A</v>
      </c>
      <c r="U3369" s="27" t="e">
        <v>#N/A</v>
      </c>
    </row>
    <row r="3370" spans="18:21" ht="15" customHeight="1" x14ac:dyDescent="0.25">
      <c r="R3370" s="28" t="e">
        <v>#N/A</v>
      </c>
      <c r="S3370" s="31" t="e">
        <v>#N/A</v>
      </c>
      <c r="T3370" s="31" t="e">
        <v>#N/A</v>
      </c>
      <c r="U3370" s="27" t="e">
        <v>#N/A</v>
      </c>
    </row>
    <row r="3371" spans="18:21" ht="15" customHeight="1" x14ac:dyDescent="0.25">
      <c r="R3371" s="28" t="e">
        <v>#N/A</v>
      </c>
      <c r="S3371" s="31" t="e">
        <v>#N/A</v>
      </c>
      <c r="T3371" s="31" t="e">
        <v>#N/A</v>
      </c>
      <c r="U3371" s="27" t="e">
        <v>#N/A</v>
      </c>
    </row>
    <row r="3372" spans="18:21" ht="15" customHeight="1" x14ac:dyDescent="0.25">
      <c r="R3372" s="28" t="e">
        <v>#N/A</v>
      </c>
      <c r="S3372" s="31" t="e">
        <v>#N/A</v>
      </c>
      <c r="T3372" s="31" t="e">
        <v>#N/A</v>
      </c>
      <c r="U3372" s="27" t="e">
        <v>#N/A</v>
      </c>
    </row>
    <row r="3373" spans="18:21" ht="15" customHeight="1" x14ac:dyDescent="0.25">
      <c r="R3373" s="28" t="e">
        <v>#N/A</v>
      </c>
      <c r="S3373" s="31" t="e">
        <v>#N/A</v>
      </c>
      <c r="T3373" s="31" t="e">
        <v>#N/A</v>
      </c>
      <c r="U3373" s="27" t="e">
        <v>#N/A</v>
      </c>
    </row>
    <row r="3374" spans="18:21" ht="15" customHeight="1" x14ac:dyDescent="0.25">
      <c r="R3374" s="28" t="e">
        <v>#N/A</v>
      </c>
      <c r="S3374" s="31" t="e">
        <v>#N/A</v>
      </c>
      <c r="T3374" s="31" t="e">
        <v>#N/A</v>
      </c>
      <c r="U3374" s="27" t="e">
        <v>#N/A</v>
      </c>
    </row>
    <row r="3375" spans="18:21" ht="15" customHeight="1" x14ac:dyDescent="0.25">
      <c r="R3375" s="28" t="e">
        <v>#N/A</v>
      </c>
      <c r="S3375" s="31" t="e">
        <v>#N/A</v>
      </c>
      <c r="T3375" s="31" t="e">
        <v>#N/A</v>
      </c>
      <c r="U3375" s="27" t="e">
        <v>#N/A</v>
      </c>
    </row>
    <row r="3376" spans="18:21" ht="15" customHeight="1" x14ac:dyDescent="0.25">
      <c r="R3376" s="28" t="e">
        <v>#N/A</v>
      </c>
      <c r="S3376" s="31" t="e">
        <v>#N/A</v>
      </c>
      <c r="T3376" s="31" t="e">
        <v>#N/A</v>
      </c>
      <c r="U3376" s="27" t="e">
        <v>#N/A</v>
      </c>
    </row>
    <row r="3377" spans="18:21" ht="15" customHeight="1" x14ac:dyDescent="0.25">
      <c r="R3377" s="28" t="e">
        <v>#N/A</v>
      </c>
      <c r="S3377" s="31" t="e">
        <v>#N/A</v>
      </c>
      <c r="T3377" s="31" t="e">
        <v>#N/A</v>
      </c>
      <c r="U3377" s="27" t="e">
        <v>#N/A</v>
      </c>
    </row>
    <row r="3378" spans="18:21" ht="15" customHeight="1" x14ac:dyDescent="0.25">
      <c r="R3378" s="28" t="e">
        <v>#N/A</v>
      </c>
      <c r="S3378" s="31" t="e">
        <v>#N/A</v>
      </c>
      <c r="T3378" s="31" t="e">
        <v>#N/A</v>
      </c>
      <c r="U3378" s="27" t="e">
        <v>#N/A</v>
      </c>
    </row>
    <row r="3379" spans="18:21" ht="15" customHeight="1" x14ac:dyDescent="0.25">
      <c r="R3379" s="28" t="e">
        <v>#N/A</v>
      </c>
      <c r="S3379" s="31" t="e">
        <v>#N/A</v>
      </c>
      <c r="T3379" s="31" t="e">
        <v>#N/A</v>
      </c>
      <c r="U3379" s="27" t="e">
        <v>#N/A</v>
      </c>
    </row>
    <row r="3380" spans="18:21" ht="15" customHeight="1" x14ac:dyDescent="0.25">
      <c r="R3380" s="28" t="e">
        <v>#N/A</v>
      </c>
      <c r="S3380" s="31" t="e">
        <v>#N/A</v>
      </c>
      <c r="T3380" s="31" t="e">
        <v>#N/A</v>
      </c>
      <c r="U3380" s="27" t="e">
        <v>#N/A</v>
      </c>
    </row>
    <row r="3381" spans="18:21" ht="15" customHeight="1" x14ac:dyDescent="0.25">
      <c r="R3381" s="28" t="e">
        <v>#N/A</v>
      </c>
      <c r="S3381" s="31" t="e">
        <v>#N/A</v>
      </c>
      <c r="T3381" s="31" t="e">
        <v>#N/A</v>
      </c>
      <c r="U3381" s="27" t="e">
        <v>#N/A</v>
      </c>
    </row>
    <row r="3382" spans="18:21" ht="15" customHeight="1" x14ac:dyDescent="0.25">
      <c r="R3382" s="28" t="e">
        <v>#N/A</v>
      </c>
      <c r="S3382" s="31" t="e">
        <v>#N/A</v>
      </c>
      <c r="T3382" s="31" t="e">
        <v>#N/A</v>
      </c>
      <c r="U3382" s="27" t="e">
        <v>#N/A</v>
      </c>
    </row>
    <row r="3383" spans="18:21" ht="15" customHeight="1" x14ac:dyDescent="0.25">
      <c r="R3383" s="28" t="e">
        <v>#N/A</v>
      </c>
      <c r="S3383" s="31" t="e">
        <v>#N/A</v>
      </c>
      <c r="T3383" s="31" t="e">
        <v>#N/A</v>
      </c>
      <c r="U3383" s="27" t="e">
        <v>#N/A</v>
      </c>
    </row>
    <row r="3384" spans="18:21" ht="15" customHeight="1" x14ac:dyDescent="0.25">
      <c r="R3384" s="28" t="e">
        <v>#N/A</v>
      </c>
      <c r="S3384" s="31" t="e">
        <v>#N/A</v>
      </c>
      <c r="T3384" s="31" t="e">
        <v>#N/A</v>
      </c>
      <c r="U3384" s="27" t="e">
        <v>#N/A</v>
      </c>
    </row>
    <row r="3385" spans="18:21" ht="15" customHeight="1" x14ac:dyDescent="0.25">
      <c r="R3385" s="28" t="e">
        <v>#N/A</v>
      </c>
      <c r="S3385" s="31" t="e">
        <v>#N/A</v>
      </c>
      <c r="T3385" s="31" t="e">
        <v>#N/A</v>
      </c>
      <c r="U3385" s="27" t="e">
        <v>#N/A</v>
      </c>
    </row>
    <row r="3386" spans="18:21" ht="15" customHeight="1" x14ac:dyDescent="0.25">
      <c r="R3386" s="28" t="e">
        <v>#N/A</v>
      </c>
      <c r="S3386" s="31" t="e">
        <v>#N/A</v>
      </c>
      <c r="T3386" s="31" t="e">
        <v>#N/A</v>
      </c>
      <c r="U3386" s="27" t="e">
        <v>#N/A</v>
      </c>
    </row>
    <row r="3387" spans="18:21" ht="15" customHeight="1" x14ac:dyDescent="0.25">
      <c r="R3387" s="28" t="e">
        <v>#N/A</v>
      </c>
      <c r="S3387" s="31" t="e">
        <v>#N/A</v>
      </c>
      <c r="T3387" s="31" t="e">
        <v>#N/A</v>
      </c>
      <c r="U3387" s="27" t="e">
        <v>#N/A</v>
      </c>
    </row>
    <row r="3388" spans="18:21" ht="15" customHeight="1" x14ac:dyDescent="0.25">
      <c r="R3388" s="28" t="e">
        <v>#N/A</v>
      </c>
      <c r="S3388" s="31" t="e">
        <v>#N/A</v>
      </c>
      <c r="T3388" s="31" t="e">
        <v>#N/A</v>
      </c>
      <c r="U3388" s="27" t="e">
        <v>#N/A</v>
      </c>
    </row>
    <row r="3389" spans="18:21" ht="15" customHeight="1" x14ac:dyDescent="0.25">
      <c r="R3389" s="28" t="e">
        <v>#N/A</v>
      </c>
      <c r="S3389" s="31" t="e">
        <v>#N/A</v>
      </c>
      <c r="T3389" s="31" t="e">
        <v>#N/A</v>
      </c>
      <c r="U3389" s="27" t="e">
        <v>#N/A</v>
      </c>
    </row>
    <row r="3390" spans="18:21" ht="15" customHeight="1" x14ac:dyDescent="0.25">
      <c r="R3390" s="28" t="e">
        <v>#N/A</v>
      </c>
      <c r="S3390" s="31" t="e">
        <v>#N/A</v>
      </c>
      <c r="T3390" s="31" t="e">
        <v>#N/A</v>
      </c>
      <c r="U3390" s="27" t="e">
        <v>#N/A</v>
      </c>
    </row>
    <row r="3391" spans="18:21" ht="15" customHeight="1" x14ac:dyDescent="0.25">
      <c r="R3391" s="28" t="e">
        <v>#N/A</v>
      </c>
      <c r="S3391" s="31" t="e">
        <v>#N/A</v>
      </c>
      <c r="T3391" s="31" t="e">
        <v>#N/A</v>
      </c>
      <c r="U3391" s="27" t="e">
        <v>#N/A</v>
      </c>
    </row>
    <row r="3392" spans="18:21" ht="15" customHeight="1" x14ac:dyDescent="0.25">
      <c r="R3392" s="28" t="e">
        <v>#N/A</v>
      </c>
      <c r="S3392" s="31" t="e">
        <v>#N/A</v>
      </c>
      <c r="T3392" s="31" t="e">
        <v>#N/A</v>
      </c>
      <c r="U3392" s="27" t="e">
        <v>#N/A</v>
      </c>
    </row>
    <row r="3393" spans="18:21" ht="15" customHeight="1" x14ac:dyDescent="0.25">
      <c r="R3393" s="28" t="e">
        <v>#N/A</v>
      </c>
      <c r="S3393" s="31" t="e">
        <v>#N/A</v>
      </c>
      <c r="T3393" s="31" t="e">
        <v>#N/A</v>
      </c>
      <c r="U3393" s="27" t="e">
        <v>#N/A</v>
      </c>
    </row>
    <row r="3394" spans="18:21" ht="15" customHeight="1" x14ac:dyDescent="0.25">
      <c r="R3394" s="28" t="e">
        <v>#N/A</v>
      </c>
      <c r="S3394" s="31" t="e">
        <v>#N/A</v>
      </c>
      <c r="T3394" s="31" t="e">
        <v>#N/A</v>
      </c>
      <c r="U3394" s="27" t="e">
        <v>#N/A</v>
      </c>
    </row>
    <row r="3395" spans="18:21" ht="15" customHeight="1" x14ac:dyDescent="0.25">
      <c r="R3395" s="28" t="e">
        <v>#N/A</v>
      </c>
      <c r="S3395" s="31" t="e">
        <v>#N/A</v>
      </c>
      <c r="T3395" s="31" t="e">
        <v>#N/A</v>
      </c>
      <c r="U3395" s="27" t="e">
        <v>#N/A</v>
      </c>
    </row>
    <row r="3396" spans="18:21" ht="15" customHeight="1" x14ac:dyDescent="0.25">
      <c r="R3396" s="28" t="e">
        <v>#N/A</v>
      </c>
      <c r="S3396" s="31" t="e">
        <v>#N/A</v>
      </c>
      <c r="T3396" s="31" t="e">
        <v>#N/A</v>
      </c>
      <c r="U3396" s="27" t="e">
        <v>#N/A</v>
      </c>
    </row>
    <row r="3397" spans="18:21" ht="15" customHeight="1" x14ac:dyDescent="0.25">
      <c r="R3397" s="28" t="e">
        <v>#N/A</v>
      </c>
      <c r="S3397" s="31" t="e">
        <v>#N/A</v>
      </c>
      <c r="T3397" s="31" t="e">
        <v>#N/A</v>
      </c>
      <c r="U3397" s="27" t="e">
        <v>#N/A</v>
      </c>
    </row>
    <row r="3398" spans="18:21" ht="15" customHeight="1" x14ac:dyDescent="0.25">
      <c r="R3398" s="28" t="e">
        <v>#N/A</v>
      </c>
      <c r="S3398" s="31" t="e">
        <v>#N/A</v>
      </c>
      <c r="T3398" s="31" t="e">
        <v>#N/A</v>
      </c>
      <c r="U3398" s="27" t="e">
        <v>#N/A</v>
      </c>
    </row>
    <row r="3399" spans="18:21" ht="15" customHeight="1" x14ac:dyDescent="0.25">
      <c r="R3399" s="28" t="e">
        <v>#N/A</v>
      </c>
      <c r="S3399" s="31" t="e">
        <v>#N/A</v>
      </c>
      <c r="T3399" s="31" t="e">
        <v>#N/A</v>
      </c>
      <c r="U3399" s="27" t="e">
        <v>#N/A</v>
      </c>
    </row>
    <row r="3400" spans="18:21" ht="15" customHeight="1" x14ac:dyDescent="0.25">
      <c r="R3400" s="28" t="e">
        <v>#N/A</v>
      </c>
      <c r="S3400" s="31" t="e">
        <v>#N/A</v>
      </c>
      <c r="T3400" s="31" t="e">
        <v>#N/A</v>
      </c>
      <c r="U3400" s="27" t="e">
        <v>#N/A</v>
      </c>
    </row>
    <row r="3401" spans="18:21" ht="15" customHeight="1" x14ac:dyDescent="0.25">
      <c r="R3401" s="28" t="e">
        <v>#N/A</v>
      </c>
      <c r="S3401" s="31" t="e">
        <v>#N/A</v>
      </c>
      <c r="T3401" s="31" t="e">
        <v>#N/A</v>
      </c>
      <c r="U3401" s="27" t="e">
        <v>#N/A</v>
      </c>
    </row>
    <row r="3402" spans="18:21" ht="15" customHeight="1" x14ac:dyDescent="0.25">
      <c r="R3402" s="28" t="e">
        <v>#N/A</v>
      </c>
      <c r="S3402" s="31" t="e">
        <v>#N/A</v>
      </c>
      <c r="T3402" s="31" t="e">
        <v>#N/A</v>
      </c>
      <c r="U3402" s="27" t="e">
        <v>#N/A</v>
      </c>
    </row>
    <row r="3403" spans="18:21" ht="15" customHeight="1" x14ac:dyDescent="0.25">
      <c r="R3403" s="28" t="e">
        <v>#N/A</v>
      </c>
      <c r="S3403" s="31" t="e">
        <v>#N/A</v>
      </c>
      <c r="T3403" s="31" t="e">
        <v>#N/A</v>
      </c>
      <c r="U3403" s="27" t="e">
        <v>#N/A</v>
      </c>
    </row>
    <row r="3404" spans="18:21" ht="15" customHeight="1" x14ac:dyDescent="0.25">
      <c r="R3404" s="28" t="e">
        <v>#N/A</v>
      </c>
      <c r="S3404" s="31" t="e">
        <v>#N/A</v>
      </c>
      <c r="T3404" s="31" t="e">
        <v>#N/A</v>
      </c>
      <c r="U3404" s="27" t="e">
        <v>#N/A</v>
      </c>
    </row>
    <row r="3405" spans="18:21" ht="15" customHeight="1" x14ac:dyDescent="0.25">
      <c r="R3405" s="28" t="e">
        <v>#N/A</v>
      </c>
      <c r="S3405" s="31" t="e">
        <v>#N/A</v>
      </c>
      <c r="T3405" s="31" t="e">
        <v>#N/A</v>
      </c>
      <c r="U3405" s="27" t="e">
        <v>#N/A</v>
      </c>
    </row>
    <row r="3406" spans="18:21" ht="15" customHeight="1" x14ac:dyDescent="0.25">
      <c r="R3406" s="28" t="e">
        <v>#N/A</v>
      </c>
      <c r="S3406" s="31" t="e">
        <v>#N/A</v>
      </c>
      <c r="T3406" s="31" t="e">
        <v>#N/A</v>
      </c>
      <c r="U3406" s="27" t="e">
        <v>#N/A</v>
      </c>
    </row>
    <row r="3407" spans="18:21" ht="15" customHeight="1" x14ac:dyDescent="0.25">
      <c r="R3407" s="28" t="e">
        <v>#N/A</v>
      </c>
      <c r="S3407" s="31" t="e">
        <v>#N/A</v>
      </c>
      <c r="T3407" s="31" t="e">
        <v>#N/A</v>
      </c>
      <c r="U3407" s="27" t="e">
        <v>#N/A</v>
      </c>
    </row>
    <row r="3408" spans="18:21" ht="15" customHeight="1" x14ac:dyDescent="0.25">
      <c r="R3408" s="28" t="e">
        <v>#N/A</v>
      </c>
      <c r="S3408" s="31" t="e">
        <v>#N/A</v>
      </c>
      <c r="T3408" s="31" t="e">
        <v>#N/A</v>
      </c>
      <c r="U3408" s="27" t="e">
        <v>#N/A</v>
      </c>
    </row>
    <row r="3409" spans="18:21" ht="15" customHeight="1" x14ac:dyDescent="0.25">
      <c r="R3409" s="28" t="e">
        <v>#N/A</v>
      </c>
      <c r="S3409" s="31" t="e">
        <v>#N/A</v>
      </c>
      <c r="T3409" s="31" t="e">
        <v>#N/A</v>
      </c>
      <c r="U3409" s="27" t="e">
        <v>#N/A</v>
      </c>
    </row>
    <row r="3410" spans="18:21" ht="15" customHeight="1" x14ac:dyDescent="0.25">
      <c r="R3410" s="28" t="e">
        <v>#N/A</v>
      </c>
      <c r="S3410" s="31" t="e">
        <v>#N/A</v>
      </c>
      <c r="T3410" s="31" t="e">
        <v>#N/A</v>
      </c>
      <c r="U3410" s="27" t="e">
        <v>#N/A</v>
      </c>
    </row>
    <row r="3411" spans="18:21" ht="15" customHeight="1" x14ac:dyDescent="0.25">
      <c r="R3411" s="28" t="e">
        <v>#N/A</v>
      </c>
      <c r="S3411" s="31" t="e">
        <v>#N/A</v>
      </c>
      <c r="T3411" s="31" t="e">
        <v>#N/A</v>
      </c>
      <c r="U3411" s="27" t="e">
        <v>#N/A</v>
      </c>
    </row>
    <row r="3412" spans="18:21" ht="15" customHeight="1" x14ac:dyDescent="0.25">
      <c r="R3412" s="28" t="e">
        <v>#N/A</v>
      </c>
      <c r="S3412" s="31" t="e">
        <v>#N/A</v>
      </c>
      <c r="T3412" s="31" t="e">
        <v>#N/A</v>
      </c>
      <c r="U3412" s="27" t="e">
        <v>#N/A</v>
      </c>
    </row>
    <row r="3413" spans="18:21" ht="15" customHeight="1" x14ac:dyDescent="0.25">
      <c r="R3413" s="28" t="e">
        <v>#N/A</v>
      </c>
      <c r="S3413" s="31" t="e">
        <v>#N/A</v>
      </c>
      <c r="T3413" s="31" t="e">
        <v>#N/A</v>
      </c>
      <c r="U3413" s="27" t="e">
        <v>#N/A</v>
      </c>
    </row>
    <row r="3414" spans="18:21" ht="15" customHeight="1" x14ac:dyDescent="0.25">
      <c r="R3414" s="28" t="e">
        <v>#N/A</v>
      </c>
      <c r="S3414" s="31" t="e">
        <v>#N/A</v>
      </c>
      <c r="T3414" s="31" t="e">
        <v>#N/A</v>
      </c>
      <c r="U3414" s="27" t="e">
        <v>#N/A</v>
      </c>
    </row>
    <row r="3415" spans="18:21" ht="15" customHeight="1" x14ac:dyDescent="0.25">
      <c r="R3415" s="28" t="e">
        <v>#N/A</v>
      </c>
      <c r="S3415" s="31" t="e">
        <v>#N/A</v>
      </c>
      <c r="T3415" s="31" t="e">
        <v>#N/A</v>
      </c>
      <c r="U3415" s="27" t="e">
        <v>#N/A</v>
      </c>
    </row>
    <row r="3416" spans="18:21" ht="15" customHeight="1" x14ac:dyDescent="0.25">
      <c r="R3416" s="28" t="e">
        <v>#N/A</v>
      </c>
      <c r="S3416" s="31" t="e">
        <v>#N/A</v>
      </c>
      <c r="T3416" s="31" t="e">
        <v>#N/A</v>
      </c>
      <c r="U3416" s="27" t="e">
        <v>#N/A</v>
      </c>
    </row>
    <row r="3417" spans="18:21" ht="15" customHeight="1" x14ac:dyDescent="0.25">
      <c r="R3417" s="28" t="e">
        <v>#N/A</v>
      </c>
      <c r="S3417" s="31" t="e">
        <v>#N/A</v>
      </c>
      <c r="T3417" s="31" t="e">
        <v>#N/A</v>
      </c>
      <c r="U3417" s="27" t="e">
        <v>#N/A</v>
      </c>
    </row>
    <row r="3418" spans="18:21" ht="15" customHeight="1" x14ac:dyDescent="0.25">
      <c r="R3418" s="28" t="e">
        <v>#N/A</v>
      </c>
      <c r="S3418" s="31" t="e">
        <v>#N/A</v>
      </c>
      <c r="T3418" s="31" t="e">
        <v>#N/A</v>
      </c>
      <c r="U3418" s="27" t="e">
        <v>#N/A</v>
      </c>
    </row>
    <row r="3419" spans="18:21" ht="15" customHeight="1" x14ac:dyDescent="0.25">
      <c r="R3419" s="28" t="e">
        <v>#N/A</v>
      </c>
      <c r="S3419" s="31" t="e">
        <v>#N/A</v>
      </c>
      <c r="T3419" s="31" t="e">
        <v>#N/A</v>
      </c>
      <c r="U3419" s="27" t="e">
        <v>#N/A</v>
      </c>
    </row>
    <row r="3420" spans="18:21" ht="15" customHeight="1" x14ac:dyDescent="0.25">
      <c r="R3420" s="28" t="e">
        <v>#N/A</v>
      </c>
      <c r="S3420" s="31" t="e">
        <v>#N/A</v>
      </c>
      <c r="T3420" s="31" t="e">
        <v>#N/A</v>
      </c>
      <c r="U3420" s="27" t="e">
        <v>#N/A</v>
      </c>
    </row>
    <row r="3421" spans="18:21" ht="15" customHeight="1" x14ac:dyDescent="0.25">
      <c r="R3421" s="28" t="e">
        <v>#N/A</v>
      </c>
      <c r="S3421" s="31" t="e">
        <v>#N/A</v>
      </c>
      <c r="T3421" s="31" t="e">
        <v>#N/A</v>
      </c>
      <c r="U3421" s="27" t="e">
        <v>#N/A</v>
      </c>
    </row>
    <row r="3422" spans="18:21" ht="15" customHeight="1" x14ac:dyDescent="0.25">
      <c r="R3422" s="28" t="e">
        <v>#N/A</v>
      </c>
      <c r="S3422" s="31" t="e">
        <v>#N/A</v>
      </c>
      <c r="T3422" s="31" t="e">
        <v>#N/A</v>
      </c>
      <c r="U3422" s="27" t="e">
        <v>#N/A</v>
      </c>
    </row>
    <row r="3423" spans="18:21" ht="15" customHeight="1" x14ac:dyDescent="0.25">
      <c r="R3423" s="28" t="e">
        <v>#N/A</v>
      </c>
      <c r="S3423" s="31" t="e">
        <v>#N/A</v>
      </c>
      <c r="T3423" s="31" t="e">
        <v>#N/A</v>
      </c>
      <c r="U3423" s="27" t="e">
        <v>#N/A</v>
      </c>
    </row>
    <row r="3424" spans="18:21" ht="15" customHeight="1" x14ac:dyDescent="0.25">
      <c r="R3424" s="28" t="e">
        <v>#N/A</v>
      </c>
      <c r="S3424" s="31" t="e">
        <v>#N/A</v>
      </c>
      <c r="T3424" s="31" t="e">
        <v>#N/A</v>
      </c>
      <c r="U3424" s="27" t="e">
        <v>#N/A</v>
      </c>
    </row>
    <row r="3425" spans="18:21" ht="15" customHeight="1" x14ac:dyDescent="0.25">
      <c r="R3425" s="28" t="e">
        <v>#N/A</v>
      </c>
      <c r="S3425" s="31" t="e">
        <v>#N/A</v>
      </c>
      <c r="T3425" s="31" t="e">
        <v>#N/A</v>
      </c>
      <c r="U3425" s="27" t="e">
        <v>#N/A</v>
      </c>
    </row>
    <row r="3426" spans="18:21" ht="15" customHeight="1" x14ac:dyDescent="0.25">
      <c r="R3426" s="28" t="e">
        <v>#N/A</v>
      </c>
      <c r="S3426" s="31" t="e">
        <v>#N/A</v>
      </c>
      <c r="T3426" s="31" t="e">
        <v>#N/A</v>
      </c>
      <c r="U3426" s="27" t="e">
        <v>#N/A</v>
      </c>
    </row>
    <row r="3427" spans="18:21" ht="15" customHeight="1" x14ac:dyDescent="0.25">
      <c r="R3427" s="28" t="e">
        <v>#N/A</v>
      </c>
      <c r="S3427" s="31" t="e">
        <v>#N/A</v>
      </c>
      <c r="T3427" s="31" t="e">
        <v>#N/A</v>
      </c>
      <c r="U3427" s="27" t="e">
        <v>#N/A</v>
      </c>
    </row>
    <row r="3428" spans="18:21" ht="15" customHeight="1" x14ac:dyDescent="0.25">
      <c r="R3428" s="28" t="e">
        <v>#N/A</v>
      </c>
      <c r="S3428" s="31" t="e">
        <v>#N/A</v>
      </c>
      <c r="T3428" s="31" t="e">
        <v>#N/A</v>
      </c>
      <c r="U3428" s="27" t="e">
        <v>#N/A</v>
      </c>
    </row>
    <row r="3429" spans="18:21" ht="15" customHeight="1" x14ac:dyDescent="0.25">
      <c r="R3429" s="28" t="e">
        <v>#N/A</v>
      </c>
      <c r="S3429" s="31" t="e">
        <v>#N/A</v>
      </c>
      <c r="T3429" s="31" t="e">
        <v>#N/A</v>
      </c>
      <c r="U3429" s="27" t="e">
        <v>#N/A</v>
      </c>
    </row>
    <row r="3430" spans="18:21" ht="15" customHeight="1" x14ac:dyDescent="0.25">
      <c r="R3430" s="28" t="e">
        <v>#N/A</v>
      </c>
      <c r="S3430" s="31" t="e">
        <v>#N/A</v>
      </c>
      <c r="T3430" s="31" t="e">
        <v>#N/A</v>
      </c>
      <c r="U3430" s="27" t="e">
        <v>#N/A</v>
      </c>
    </row>
    <row r="3431" spans="18:21" ht="15" customHeight="1" x14ac:dyDescent="0.25">
      <c r="R3431" s="28" t="e">
        <v>#N/A</v>
      </c>
      <c r="S3431" s="31" t="e">
        <v>#N/A</v>
      </c>
      <c r="T3431" s="31" t="e">
        <v>#N/A</v>
      </c>
      <c r="U3431" s="27" t="e">
        <v>#N/A</v>
      </c>
    </row>
    <row r="3432" spans="18:21" ht="15" customHeight="1" x14ac:dyDescent="0.25">
      <c r="R3432" s="28" t="e">
        <v>#N/A</v>
      </c>
      <c r="S3432" s="31" t="e">
        <v>#N/A</v>
      </c>
      <c r="T3432" s="31" t="e">
        <v>#N/A</v>
      </c>
      <c r="U3432" s="27" t="e">
        <v>#N/A</v>
      </c>
    </row>
    <row r="3433" spans="18:21" ht="15" customHeight="1" x14ac:dyDescent="0.25">
      <c r="R3433" s="28" t="e">
        <v>#N/A</v>
      </c>
      <c r="S3433" s="31" t="e">
        <v>#N/A</v>
      </c>
      <c r="T3433" s="31" t="e">
        <v>#N/A</v>
      </c>
      <c r="U3433" s="27" t="e">
        <v>#N/A</v>
      </c>
    </row>
    <row r="3434" spans="18:21" ht="15" customHeight="1" x14ac:dyDescent="0.25">
      <c r="R3434" s="28" t="e">
        <v>#N/A</v>
      </c>
      <c r="S3434" s="31" t="e">
        <v>#N/A</v>
      </c>
      <c r="T3434" s="31" t="e">
        <v>#N/A</v>
      </c>
      <c r="U3434" s="27" t="e">
        <v>#N/A</v>
      </c>
    </row>
    <row r="3435" spans="18:21" ht="15" customHeight="1" x14ac:dyDescent="0.25">
      <c r="R3435" s="28" t="e">
        <v>#N/A</v>
      </c>
      <c r="S3435" s="31" t="e">
        <v>#N/A</v>
      </c>
      <c r="T3435" s="31" t="e">
        <v>#N/A</v>
      </c>
      <c r="U3435" s="27" t="e">
        <v>#N/A</v>
      </c>
    </row>
    <row r="3436" spans="18:21" ht="15" customHeight="1" x14ac:dyDescent="0.25">
      <c r="R3436" s="28" t="e">
        <v>#N/A</v>
      </c>
      <c r="S3436" s="31" t="e">
        <v>#N/A</v>
      </c>
      <c r="T3436" s="31" t="e">
        <v>#N/A</v>
      </c>
      <c r="U3436" s="27" t="e">
        <v>#N/A</v>
      </c>
    </row>
    <row r="3437" spans="18:21" ht="15" customHeight="1" x14ac:dyDescent="0.25">
      <c r="R3437" s="28" t="e">
        <v>#N/A</v>
      </c>
      <c r="S3437" s="31" t="e">
        <v>#N/A</v>
      </c>
      <c r="T3437" s="31" t="e">
        <v>#N/A</v>
      </c>
      <c r="U3437" s="27" t="e">
        <v>#N/A</v>
      </c>
    </row>
    <row r="3438" spans="18:21" ht="15" customHeight="1" x14ac:dyDescent="0.25">
      <c r="R3438" s="28" t="e">
        <v>#N/A</v>
      </c>
      <c r="S3438" s="31" t="e">
        <v>#N/A</v>
      </c>
      <c r="T3438" s="31" t="e">
        <v>#N/A</v>
      </c>
      <c r="U3438" s="27" t="e">
        <v>#N/A</v>
      </c>
    </row>
    <row r="3439" spans="18:21" ht="15" customHeight="1" x14ac:dyDescent="0.25">
      <c r="R3439" s="28" t="e">
        <v>#N/A</v>
      </c>
      <c r="S3439" s="31" t="e">
        <v>#N/A</v>
      </c>
      <c r="T3439" s="31" t="e">
        <v>#N/A</v>
      </c>
      <c r="U3439" s="27" t="e">
        <v>#N/A</v>
      </c>
    </row>
    <row r="3440" spans="18:21" ht="15" customHeight="1" x14ac:dyDescent="0.25">
      <c r="R3440" s="28" t="e">
        <v>#N/A</v>
      </c>
      <c r="S3440" s="31" t="e">
        <v>#N/A</v>
      </c>
      <c r="T3440" s="31" t="e">
        <v>#N/A</v>
      </c>
      <c r="U3440" s="27" t="e">
        <v>#N/A</v>
      </c>
    </row>
    <row r="3441" spans="18:21" ht="15" customHeight="1" x14ac:dyDescent="0.25">
      <c r="R3441" s="28" t="e">
        <v>#N/A</v>
      </c>
      <c r="S3441" s="31" t="e">
        <v>#N/A</v>
      </c>
      <c r="T3441" s="31" t="e">
        <v>#N/A</v>
      </c>
      <c r="U3441" s="27" t="e">
        <v>#N/A</v>
      </c>
    </row>
    <row r="3442" spans="18:21" ht="15" customHeight="1" x14ac:dyDescent="0.25">
      <c r="R3442" s="28" t="e">
        <v>#N/A</v>
      </c>
      <c r="S3442" s="31" t="e">
        <v>#N/A</v>
      </c>
      <c r="T3442" s="31" t="e">
        <v>#N/A</v>
      </c>
      <c r="U3442" s="27" t="e">
        <v>#N/A</v>
      </c>
    </row>
    <row r="3443" spans="18:21" ht="15" customHeight="1" x14ac:dyDescent="0.25">
      <c r="R3443" s="28" t="e">
        <v>#N/A</v>
      </c>
      <c r="S3443" s="31" t="e">
        <v>#N/A</v>
      </c>
      <c r="T3443" s="31" t="e">
        <v>#N/A</v>
      </c>
      <c r="U3443" s="27" t="e">
        <v>#N/A</v>
      </c>
    </row>
    <row r="3444" spans="18:21" ht="15" customHeight="1" x14ac:dyDescent="0.25">
      <c r="R3444" s="28" t="e">
        <v>#N/A</v>
      </c>
      <c r="S3444" s="31" t="e">
        <v>#N/A</v>
      </c>
      <c r="T3444" s="31" t="e">
        <v>#N/A</v>
      </c>
      <c r="U3444" s="27" t="e">
        <v>#N/A</v>
      </c>
    </row>
    <row r="3445" spans="18:21" ht="15" customHeight="1" x14ac:dyDescent="0.25">
      <c r="R3445" s="28" t="e">
        <v>#N/A</v>
      </c>
      <c r="S3445" s="31" t="e">
        <v>#N/A</v>
      </c>
      <c r="T3445" s="31" t="e">
        <v>#N/A</v>
      </c>
      <c r="U3445" s="27" t="e">
        <v>#N/A</v>
      </c>
    </row>
    <row r="3446" spans="18:21" ht="15" customHeight="1" x14ac:dyDescent="0.25">
      <c r="R3446" s="28" t="e">
        <v>#N/A</v>
      </c>
      <c r="S3446" s="31" t="e">
        <v>#N/A</v>
      </c>
      <c r="T3446" s="31" t="e">
        <v>#N/A</v>
      </c>
      <c r="U3446" s="27" t="e">
        <v>#N/A</v>
      </c>
    </row>
    <row r="3447" spans="18:21" ht="15" customHeight="1" x14ac:dyDescent="0.25">
      <c r="R3447" s="28" t="e">
        <v>#N/A</v>
      </c>
      <c r="S3447" s="31" t="e">
        <v>#N/A</v>
      </c>
      <c r="T3447" s="31" t="e">
        <v>#N/A</v>
      </c>
      <c r="U3447" s="27" t="e">
        <v>#N/A</v>
      </c>
    </row>
    <row r="3448" spans="18:21" ht="15" customHeight="1" x14ac:dyDescent="0.25">
      <c r="R3448" s="28" t="e">
        <v>#N/A</v>
      </c>
      <c r="S3448" s="31" t="e">
        <v>#N/A</v>
      </c>
      <c r="T3448" s="31" t="e">
        <v>#N/A</v>
      </c>
      <c r="U3448" s="27" t="e">
        <v>#N/A</v>
      </c>
    </row>
    <row r="3449" spans="18:21" ht="15" customHeight="1" x14ac:dyDescent="0.25">
      <c r="R3449" s="28" t="e">
        <v>#N/A</v>
      </c>
      <c r="S3449" s="31" t="e">
        <v>#N/A</v>
      </c>
      <c r="T3449" s="31" t="e">
        <v>#N/A</v>
      </c>
      <c r="U3449" s="27" t="e">
        <v>#N/A</v>
      </c>
    </row>
    <row r="3450" spans="18:21" ht="15" customHeight="1" x14ac:dyDescent="0.25">
      <c r="R3450" s="28" t="e">
        <v>#N/A</v>
      </c>
      <c r="S3450" s="31" t="e">
        <v>#N/A</v>
      </c>
      <c r="T3450" s="31" t="e">
        <v>#N/A</v>
      </c>
      <c r="U3450" s="27" t="e">
        <v>#N/A</v>
      </c>
    </row>
    <row r="3451" spans="18:21" ht="15" customHeight="1" x14ac:dyDescent="0.25">
      <c r="R3451" s="28" t="e">
        <v>#N/A</v>
      </c>
      <c r="S3451" s="31" t="e">
        <v>#N/A</v>
      </c>
      <c r="T3451" s="31" t="e">
        <v>#N/A</v>
      </c>
      <c r="U3451" s="27" t="e">
        <v>#N/A</v>
      </c>
    </row>
    <row r="3452" spans="18:21" ht="15" customHeight="1" x14ac:dyDescent="0.25">
      <c r="R3452" s="28" t="e">
        <v>#N/A</v>
      </c>
      <c r="S3452" s="31" t="e">
        <v>#N/A</v>
      </c>
      <c r="T3452" s="31" t="e">
        <v>#N/A</v>
      </c>
      <c r="U3452" s="27" t="e">
        <v>#N/A</v>
      </c>
    </row>
    <row r="3453" spans="18:21" ht="15" customHeight="1" x14ac:dyDescent="0.25">
      <c r="R3453" s="28" t="e">
        <v>#N/A</v>
      </c>
      <c r="S3453" s="31" t="e">
        <v>#N/A</v>
      </c>
      <c r="T3453" s="31" t="e">
        <v>#N/A</v>
      </c>
      <c r="U3453" s="27" t="e">
        <v>#N/A</v>
      </c>
    </row>
    <row r="3454" spans="18:21" ht="15" customHeight="1" x14ac:dyDescent="0.25">
      <c r="R3454" s="28" t="e">
        <v>#N/A</v>
      </c>
      <c r="S3454" s="31" t="e">
        <v>#N/A</v>
      </c>
      <c r="T3454" s="31" t="e">
        <v>#N/A</v>
      </c>
      <c r="U3454" s="27" t="e">
        <v>#N/A</v>
      </c>
    </row>
    <row r="3455" spans="18:21" ht="15" customHeight="1" x14ac:dyDescent="0.25">
      <c r="R3455" s="28" t="e">
        <v>#N/A</v>
      </c>
      <c r="S3455" s="31" t="e">
        <v>#N/A</v>
      </c>
      <c r="T3455" s="31" t="e">
        <v>#N/A</v>
      </c>
      <c r="U3455" s="27" t="e">
        <v>#N/A</v>
      </c>
    </row>
    <row r="3456" spans="18:21" ht="15" customHeight="1" x14ac:dyDescent="0.25">
      <c r="R3456" s="28" t="e">
        <v>#N/A</v>
      </c>
      <c r="S3456" s="31" t="e">
        <v>#N/A</v>
      </c>
      <c r="T3456" s="31" t="e">
        <v>#N/A</v>
      </c>
      <c r="U3456" s="27" t="e">
        <v>#N/A</v>
      </c>
    </row>
    <row r="3457" spans="18:21" ht="15" customHeight="1" x14ac:dyDescent="0.25">
      <c r="R3457" s="28" t="e">
        <v>#N/A</v>
      </c>
      <c r="S3457" s="31" t="e">
        <v>#N/A</v>
      </c>
      <c r="T3457" s="31" t="e">
        <v>#N/A</v>
      </c>
      <c r="U3457" s="27" t="e">
        <v>#N/A</v>
      </c>
    </row>
    <row r="3458" spans="18:21" ht="15" customHeight="1" x14ac:dyDescent="0.25">
      <c r="R3458" s="28" t="e">
        <v>#N/A</v>
      </c>
      <c r="S3458" s="31" t="e">
        <v>#N/A</v>
      </c>
      <c r="T3458" s="31" t="e">
        <v>#N/A</v>
      </c>
      <c r="U3458" s="27" t="e">
        <v>#N/A</v>
      </c>
    </row>
    <row r="3459" spans="18:21" ht="15" customHeight="1" x14ac:dyDescent="0.25">
      <c r="R3459" s="28" t="e">
        <v>#N/A</v>
      </c>
      <c r="S3459" s="31" t="e">
        <v>#N/A</v>
      </c>
      <c r="T3459" s="31" t="e">
        <v>#N/A</v>
      </c>
      <c r="U3459" s="27" t="e">
        <v>#N/A</v>
      </c>
    </row>
    <row r="3460" spans="18:21" ht="15" customHeight="1" x14ac:dyDescent="0.25">
      <c r="R3460" s="28" t="e">
        <v>#N/A</v>
      </c>
      <c r="S3460" s="31" t="e">
        <v>#N/A</v>
      </c>
      <c r="T3460" s="31" t="e">
        <v>#N/A</v>
      </c>
      <c r="U3460" s="27" t="e">
        <v>#N/A</v>
      </c>
    </row>
    <row r="3461" spans="18:21" ht="15" customHeight="1" x14ac:dyDescent="0.25">
      <c r="R3461" s="28" t="e">
        <v>#N/A</v>
      </c>
      <c r="S3461" s="31" t="e">
        <v>#N/A</v>
      </c>
      <c r="T3461" s="31" t="e">
        <v>#N/A</v>
      </c>
      <c r="U3461" s="27" t="e">
        <v>#N/A</v>
      </c>
    </row>
    <row r="3462" spans="18:21" ht="15" customHeight="1" x14ac:dyDescent="0.25">
      <c r="R3462" s="28" t="e">
        <v>#N/A</v>
      </c>
      <c r="S3462" s="31" t="e">
        <v>#N/A</v>
      </c>
      <c r="T3462" s="31" t="e">
        <v>#N/A</v>
      </c>
      <c r="U3462" s="27" t="e">
        <v>#N/A</v>
      </c>
    </row>
    <row r="3463" spans="18:21" ht="15" customHeight="1" x14ac:dyDescent="0.25">
      <c r="R3463" s="28" t="e">
        <v>#N/A</v>
      </c>
      <c r="S3463" s="31" t="e">
        <v>#N/A</v>
      </c>
      <c r="T3463" s="31" t="e">
        <v>#N/A</v>
      </c>
      <c r="U3463" s="27" t="e">
        <v>#N/A</v>
      </c>
    </row>
    <row r="3464" spans="18:21" ht="15" customHeight="1" x14ac:dyDescent="0.25">
      <c r="R3464" s="28" t="e">
        <v>#N/A</v>
      </c>
      <c r="S3464" s="31" t="e">
        <v>#N/A</v>
      </c>
      <c r="T3464" s="31" t="e">
        <v>#N/A</v>
      </c>
      <c r="U3464" s="27" t="e">
        <v>#N/A</v>
      </c>
    </row>
    <row r="3465" spans="18:21" ht="15" customHeight="1" x14ac:dyDescent="0.25">
      <c r="R3465" s="28" t="e">
        <v>#N/A</v>
      </c>
      <c r="S3465" s="31" t="e">
        <v>#N/A</v>
      </c>
      <c r="T3465" s="31" t="e">
        <v>#N/A</v>
      </c>
      <c r="U3465" s="27" t="e">
        <v>#N/A</v>
      </c>
    </row>
    <row r="3466" spans="18:21" ht="15" customHeight="1" x14ac:dyDescent="0.25">
      <c r="R3466" s="28" t="e">
        <v>#N/A</v>
      </c>
      <c r="S3466" s="31" t="e">
        <v>#N/A</v>
      </c>
      <c r="T3466" s="31" t="e">
        <v>#N/A</v>
      </c>
      <c r="U3466" s="27" t="e">
        <v>#N/A</v>
      </c>
    </row>
    <row r="3467" spans="18:21" ht="15" customHeight="1" x14ac:dyDescent="0.25">
      <c r="R3467" s="28" t="e">
        <v>#N/A</v>
      </c>
      <c r="S3467" s="31" t="e">
        <v>#N/A</v>
      </c>
      <c r="T3467" s="31" t="e">
        <v>#N/A</v>
      </c>
      <c r="U3467" s="27" t="e">
        <v>#N/A</v>
      </c>
    </row>
    <row r="3468" spans="18:21" ht="15" customHeight="1" x14ac:dyDescent="0.25">
      <c r="R3468" s="28" t="e">
        <v>#N/A</v>
      </c>
      <c r="S3468" s="31" t="e">
        <v>#N/A</v>
      </c>
      <c r="T3468" s="31" t="e">
        <v>#N/A</v>
      </c>
      <c r="U3468" s="27" t="e">
        <v>#N/A</v>
      </c>
    </row>
    <row r="3469" spans="18:21" ht="15" customHeight="1" x14ac:dyDescent="0.25">
      <c r="R3469" s="28" t="e">
        <v>#N/A</v>
      </c>
      <c r="S3469" s="31" t="e">
        <v>#N/A</v>
      </c>
      <c r="T3469" s="31" t="e">
        <v>#N/A</v>
      </c>
      <c r="U3469" s="27" t="e">
        <v>#N/A</v>
      </c>
    </row>
    <row r="3470" spans="18:21" ht="15" customHeight="1" x14ac:dyDescent="0.25">
      <c r="R3470" s="28" t="e">
        <v>#N/A</v>
      </c>
      <c r="S3470" s="31" t="e">
        <v>#N/A</v>
      </c>
      <c r="T3470" s="31" t="e">
        <v>#N/A</v>
      </c>
      <c r="U3470" s="27" t="e">
        <v>#N/A</v>
      </c>
    </row>
    <row r="3471" spans="18:21" ht="15" customHeight="1" x14ac:dyDescent="0.25">
      <c r="R3471" s="28" t="e">
        <v>#N/A</v>
      </c>
      <c r="S3471" s="31" t="e">
        <v>#N/A</v>
      </c>
      <c r="T3471" s="31" t="e">
        <v>#N/A</v>
      </c>
      <c r="U3471" s="27" t="e">
        <v>#N/A</v>
      </c>
    </row>
    <row r="3472" spans="18:21" ht="15" customHeight="1" x14ac:dyDescent="0.25">
      <c r="R3472" s="28" t="e">
        <v>#N/A</v>
      </c>
      <c r="S3472" s="31" t="e">
        <v>#N/A</v>
      </c>
      <c r="T3472" s="31" t="e">
        <v>#N/A</v>
      </c>
      <c r="U3472" s="27" t="e">
        <v>#N/A</v>
      </c>
    </row>
    <row r="3473" spans="18:21" ht="15" customHeight="1" x14ac:dyDescent="0.25">
      <c r="R3473" s="28" t="e">
        <v>#N/A</v>
      </c>
      <c r="S3473" s="31" t="e">
        <v>#N/A</v>
      </c>
      <c r="T3473" s="31" t="e">
        <v>#N/A</v>
      </c>
      <c r="U3473" s="27" t="e">
        <v>#N/A</v>
      </c>
    </row>
    <row r="3474" spans="18:21" ht="15" customHeight="1" x14ac:dyDescent="0.25">
      <c r="R3474" s="28" t="e">
        <v>#N/A</v>
      </c>
      <c r="S3474" s="31" t="e">
        <v>#N/A</v>
      </c>
      <c r="T3474" s="31" t="e">
        <v>#N/A</v>
      </c>
      <c r="U3474" s="27" t="e">
        <v>#N/A</v>
      </c>
    </row>
    <row r="3475" spans="18:21" ht="15" customHeight="1" x14ac:dyDescent="0.25">
      <c r="R3475" s="28" t="e">
        <v>#N/A</v>
      </c>
      <c r="S3475" s="31" t="e">
        <v>#N/A</v>
      </c>
      <c r="T3475" s="31" t="e">
        <v>#N/A</v>
      </c>
      <c r="U3475" s="27" t="e">
        <v>#N/A</v>
      </c>
    </row>
    <row r="3476" spans="18:21" ht="15" customHeight="1" x14ac:dyDescent="0.25">
      <c r="R3476" s="28" t="e">
        <v>#N/A</v>
      </c>
      <c r="S3476" s="31" t="e">
        <v>#N/A</v>
      </c>
      <c r="T3476" s="31" t="e">
        <v>#N/A</v>
      </c>
      <c r="U3476" s="27" t="e">
        <v>#N/A</v>
      </c>
    </row>
    <row r="3477" spans="18:21" ht="15" customHeight="1" x14ac:dyDescent="0.25">
      <c r="R3477" s="28" t="e">
        <v>#N/A</v>
      </c>
      <c r="S3477" s="31" t="e">
        <v>#N/A</v>
      </c>
      <c r="T3477" s="31" t="e">
        <v>#N/A</v>
      </c>
      <c r="U3477" s="27" t="e">
        <v>#N/A</v>
      </c>
    </row>
    <row r="3478" spans="18:21" ht="15" customHeight="1" x14ac:dyDescent="0.25">
      <c r="R3478" s="28" t="e">
        <v>#N/A</v>
      </c>
      <c r="S3478" s="31" t="e">
        <v>#N/A</v>
      </c>
      <c r="T3478" s="31" t="e">
        <v>#N/A</v>
      </c>
      <c r="U3478" s="27" t="e">
        <v>#N/A</v>
      </c>
    </row>
    <row r="3479" spans="18:21" ht="15" customHeight="1" x14ac:dyDescent="0.25">
      <c r="R3479" s="28" t="e">
        <v>#N/A</v>
      </c>
      <c r="S3479" s="31" t="e">
        <v>#N/A</v>
      </c>
      <c r="T3479" s="31" t="e">
        <v>#N/A</v>
      </c>
      <c r="U3479" s="27" t="e">
        <v>#N/A</v>
      </c>
    </row>
    <row r="3480" spans="18:21" ht="15" customHeight="1" x14ac:dyDescent="0.25">
      <c r="R3480" s="28" t="e">
        <v>#N/A</v>
      </c>
      <c r="S3480" s="31" t="e">
        <v>#N/A</v>
      </c>
      <c r="T3480" s="31" t="e">
        <v>#N/A</v>
      </c>
      <c r="U3480" s="27" t="e">
        <v>#N/A</v>
      </c>
    </row>
    <row r="3481" spans="18:21" ht="15" customHeight="1" x14ac:dyDescent="0.25">
      <c r="R3481" s="28" t="e">
        <v>#N/A</v>
      </c>
      <c r="S3481" s="31" t="e">
        <v>#N/A</v>
      </c>
      <c r="T3481" s="31" t="e">
        <v>#N/A</v>
      </c>
      <c r="U3481" s="27" t="e">
        <v>#N/A</v>
      </c>
    </row>
    <row r="3482" spans="18:21" ht="15" customHeight="1" x14ac:dyDescent="0.25">
      <c r="R3482" s="28" t="e">
        <v>#N/A</v>
      </c>
      <c r="S3482" s="31" t="e">
        <v>#N/A</v>
      </c>
      <c r="T3482" s="31" t="e">
        <v>#N/A</v>
      </c>
      <c r="U3482" s="27" t="e">
        <v>#N/A</v>
      </c>
    </row>
    <row r="3483" spans="18:21" ht="15" customHeight="1" x14ac:dyDescent="0.25">
      <c r="R3483" s="28" t="e">
        <v>#N/A</v>
      </c>
      <c r="S3483" s="31" t="e">
        <v>#N/A</v>
      </c>
      <c r="T3483" s="31" t="e">
        <v>#N/A</v>
      </c>
      <c r="U3483" s="27" t="e">
        <v>#N/A</v>
      </c>
    </row>
    <row r="3484" spans="18:21" ht="15" customHeight="1" x14ac:dyDescent="0.25">
      <c r="R3484" s="28" t="e">
        <v>#N/A</v>
      </c>
      <c r="S3484" s="31" t="e">
        <v>#N/A</v>
      </c>
      <c r="T3484" s="31" t="e">
        <v>#N/A</v>
      </c>
      <c r="U3484" s="27" t="e">
        <v>#N/A</v>
      </c>
    </row>
    <row r="3485" spans="18:21" ht="15" customHeight="1" x14ac:dyDescent="0.25">
      <c r="R3485" s="28" t="e">
        <v>#N/A</v>
      </c>
      <c r="S3485" s="31" t="e">
        <v>#N/A</v>
      </c>
      <c r="T3485" s="31" t="e">
        <v>#N/A</v>
      </c>
      <c r="U3485" s="27" t="e">
        <v>#N/A</v>
      </c>
    </row>
    <row r="3486" spans="18:21" ht="15" customHeight="1" x14ac:dyDescent="0.25">
      <c r="R3486" s="28" t="e">
        <v>#N/A</v>
      </c>
      <c r="S3486" s="31" t="e">
        <v>#N/A</v>
      </c>
      <c r="T3486" s="31" t="e">
        <v>#N/A</v>
      </c>
      <c r="U3486" s="27" t="e">
        <v>#N/A</v>
      </c>
    </row>
    <row r="3487" spans="18:21" ht="15" customHeight="1" x14ac:dyDescent="0.25">
      <c r="R3487" s="28" t="e">
        <v>#N/A</v>
      </c>
      <c r="S3487" s="31" t="e">
        <v>#N/A</v>
      </c>
      <c r="T3487" s="31" t="e">
        <v>#N/A</v>
      </c>
      <c r="U3487" s="27" t="e">
        <v>#N/A</v>
      </c>
    </row>
    <row r="3488" spans="18:21" ht="15" customHeight="1" x14ac:dyDescent="0.25">
      <c r="R3488" s="28" t="e">
        <v>#N/A</v>
      </c>
      <c r="S3488" s="31" t="e">
        <v>#N/A</v>
      </c>
      <c r="T3488" s="31" t="e">
        <v>#N/A</v>
      </c>
      <c r="U3488" s="27" t="e">
        <v>#N/A</v>
      </c>
    </row>
    <row r="3489" spans="18:21" ht="15" customHeight="1" x14ac:dyDescent="0.25">
      <c r="R3489" s="28" t="e">
        <v>#N/A</v>
      </c>
      <c r="S3489" s="31" t="e">
        <v>#N/A</v>
      </c>
      <c r="T3489" s="31" t="e">
        <v>#N/A</v>
      </c>
      <c r="U3489" s="27" t="e">
        <v>#N/A</v>
      </c>
    </row>
    <row r="3490" spans="18:21" ht="15" customHeight="1" x14ac:dyDescent="0.25">
      <c r="R3490" s="28" t="e">
        <v>#N/A</v>
      </c>
      <c r="S3490" s="31" t="e">
        <v>#N/A</v>
      </c>
      <c r="T3490" s="31" t="e">
        <v>#N/A</v>
      </c>
      <c r="U3490" s="27" t="e">
        <v>#N/A</v>
      </c>
    </row>
    <row r="3491" spans="18:21" ht="15" customHeight="1" x14ac:dyDescent="0.25">
      <c r="R3491" s="28" t="e">
        <v>#N/A</v>
      </c>
      <c r="S3491" s="31" t="e">
        <v>#N/A</v>
      </c>
      <c r="T3491" s="31" t="e">
        <v>#N/A</v>
      </c>
      <c r="U3491" s="27" t="e">
        <v>#N/A</v>
      </c>
    </row>
    <row r="3492" spans="18:21" ht="15" customHeight="1" x14ac:dyDescent="0.25">
      <c r="R3492" s="28" t="e">
        <v>#N/A</v>
      </c>
      <c r="S3492" s="31" t="e">
        <v>#N/A</v>
      </c>
      <c r="T3492" s="31" t="e">
        <v>#N/A</v>
      </c>
      <c r="U3492" s="27" t="e">
        <v>#N/A</v>
      </c>
    </row>
    <row r="3493" spans="18:21" ht="15" customHeight="1" x14ac:dyDescent="0.25">
      <c r="R3493" s="28" t="e">
        <v>#N/A</v>
      </c>
      <c r="S3493" s="31" t="e">
        <v>#N/A</v>
      </c>
      <c r="T3493" s="31" t="e">
        <v>#N/A</v>
      </c>
      <c r="U3493" s="27" t="e">
        <v>#N/A</v>
      </c>
    </row>
    <row r="3494" spans="18:21" ht="15" customHeight="1" x14ac:dyDescent="0.25">
      <c r="R3494" s="28" t="e">
        <v>#N/A</v>
      </c>
      <c r="S3494" s="31" t="e">
        <v>#N/A</v>
      </c>
      <c r="T3494" s="31" t="e">
        <v>#N/A</v>
      </c>
      <c r="U3494" s="27" t="e">
        <v>#N/A</v>
      </c>
    </row>
    <row r="3495" spans="18:21" ht="15" customHeight="1" x14ac:dyDescent="0.25">
      <c r="R3495" s="28" t="e">
        <v>#N/A</v>
      </c>
      <c r="S3495" s="31" t="e">
        <v>#N/A</v>
      </c>
      <c r="T3495" s="31" t="e">
        <v>#N/A</v>
      </c>
      <c r="U3495" s="27" t="e">
        <v>#N/A</v>
      </c>
    </row>
    <row r="3496" spans="18:21" ht="15" customHeight="1" x14ac:dyDescent="0.25">
      <c r="R3496" s="28" t="e">
        <v>#N/A</v>
      </c>
      <c r="S3496" s="31" t="e">
        <v>#N/A</v>
      </c>
      <c r="T3496" s="31" t="e">
        <v>#N/A</v>
      </c>
      <c r="U3496" s="27" t="e">
        <v>#N/A</v>
      </c>
    </row>
    <row r="3497" spans="18:21" ht="15" customHeight="1" x14ac:dyDescent="0.25">
      <c r="R3497" s="28" t="e">
        <v>#N/A</v>
      </c>
      <c r="S3497" s="31" t="e">
        <v>#N/A</v>
      </c>
      <c r="T3497" s="31" t="e">
        <v>#N/A</v>
      </c>
      <c r="U3497" s="27" t="e">
        <v>#N/A</v>
      </c>
    </row>
    <row r="3498" spans="18:21" ht="15" customHeight="1" x14ac:dyDescent="0.25">
      <c r="R3498" s="28" t="e">
        <v>#N/A</v>
      </c>
      <c r="S3498" s="31" t="e">
        <v>#N/A</v>
      </c>
      <c r="T3498" s="31" t="e">
        <v>#N/A</v>
      </c>
      <c r="U3498" s="27" t="e">
        <v>#N/A</v>
      </c>
    </row>
    <row r="3499" spans="18:21" ht="15" customHeight="1" x14ac:dyDescent="0.25">
      <c r="R3499" s="28" t="e">
        <v>#N/A</v>
      </c>
      <c r="S3499" s="31" t="e">
        <v>#N/A</v>
      </c>
      <c r="T3499" s="31" t="e">
        <v>#N/A</v>
      </c>
      <c r="U3499" s="27" t="e">
        <v>#N/A</v>
      </c>
    </row>
    <row r="3500" spans="18:21" ht="15" customHeight="1" x14ac:dyDescent="0.25">
      <c r="R3500" s="28" t="e">
        <v>#N/A</v>
      </c>
      <c r="S3500" s="31" t="e">
        <v>#N/A</v>
      </c>
      <c r="T3500" s="31" t="e">
        <v>#N/A</v>
      </c>
      <c r="U3500" s="27" t="e">
        <v>#N/A</v>
      </c>
    </row>
    <row r="3501" spans="18:21" ht="15" customHeight="1" x14ac:dyDescent="0.25">
      <c r="R3501" s="28" t="e">
        <v>#N/A</v>
      </c>
      <c r="S3501" s="31" t="e">
        <v>#N/A</v>
      </c>
      <c r="T3501" s="31" t="e">
        <v>#N/A</v>
      </c>
      <c r="U3501" s="27" t="e">
        <v>#N/A</v>
      </c>
    </row>
    <row r="3502" spans="18:21" ht="15" customHeight="1" x14ac:dyDescent="0.25">
      <c r="R3502" s="28" t="e">
        <v>#N/A</v>
      </c>
      <c r="S3502" s="31" t="e">
        <v>#N/A</v>
      </c>
      <c r="T3502" s="31" t="e">
        <v>#N/A</v>
      </c>
      <c r="U3502" s="27" t="e">
        <v>#N/A</v>
      </c>
    </row>
    <row r="3503" spans="18:21" ht="15" customHeight="1" x14ac:dyDescent="0.25">
      <c r="R3503" s="28" t="e">
        <v>#N/A</v>
      </c>
      <c r="S3503" s="31" t="e">
        <v>#N/A</v>
      </c>
      <c r="T3503" s="31" t="e">
        <v>#N/A</v>
      </c>
      <c r="U3503" s="27" t="e">
        <v>#N/A</v>
      </c>
    </row>
    <row r="3504" spans="18:21" ht="15" customHeight="1" x14ac:dyDescent="0.25">
      <c r="R3504" s="28" t="e">
        <v>#N/A</v>
      </c>
      <c r="S3504" s="31" t="e">
        <v>#N/A</v>
      </c>
      <c r="T3504" s="31" t="e">
        <v>#N/A</v>
      </c>
      <c r="U3504" s="27" t="e">
        <v>#N/A</v>
      </c>
    </row>
    <row r="3505" spans="18:21" ht="15" customHeight="1" x14ac:dyDescent="0.25">
      <c r="R3505" s="28" t="e">
        <v>#N/A</v>
      </c>
      <c r="S3505" s="31" t="e">
        <v>#N/A</v>
      </c>
      <c r="T3505" s="31" t="e">
        <v>#N/A</v>
      </c>
      <c r="U3505" s="27" t="e">
        <v>#N/A</v>
      </c>
    </row>
    <row r="3506" spans="18:21" ht="15" customHeight="1" x14ac:dyDescent="0.25">
      <c r="R3506" s="28" t="e">
        <v>#N/A</v>
      </c>
      <c r="S3506" s="31" t="e">
        <v>#N/A</v>
      </c>
      <c r="T3506" s="31" t="e">
        <v>#N/A</v>
      </c>
      <c r="U3506" s="27" t="e">
        <v>#N/A</v>
      </c>
    </row>
    <row r="3507" spans="18:21" ht="15" customHeight="1" x14ac:dyDescent="0.25">
      <c r="R3507" s="28" t="e">
        <v>#N/A</v>
      </c>
      <c r="S3507" s="31" t="e">
        <v>#N/A</v>
      </c>
      <c r="T3507" s="31" t="e">
        <v>#N/A</v>
      </c>
      <c r="U3507" s="27" t="e">
        <v>#N/A</v>
      </c>
    </row>
    <row r="3508" spans="18:21" ht="15" customHeight="1" x14ac:dyDescent="0.25">
      <c r="R3508" s="28" t="e">
        <v>#N/A</v>
      </c>
      <c r="S3508" s="31" t="e">
        <v>#N/A</v>
      </c>
      <c r="T3508" s="31" t="e">
        <v>#N/A</v>
      </c>
      <c r="U3508" s="27" t="e">
        <v>#N/A</v>
      </c>
    </row>
    <row r="3509" spans="18:21" ht="15" customHeight="1" x14ac:dyDescent="0.25">
      <c r="R3509" s="28" t="e">
        <v>#N/A</v>
      </c>
      <c r="S3509" s="31" t="e">
        <v>#N/A</v>
      </c>
      <c r="T3509" s="31" t="e">
        <v>#N/A</v>
      </c>
      <c r="U3509" s="27" t="e">
        <v>#N/A</v>
      </c>
    </row>
    <row r="3510" spans="18:21" ht="15" customHeight="1" x14ac:dyDescent="0.25">
      <c r="R3510" s="28" t="e">
        <v>#N/A</v>
      </c>
      <c r="S3510" s="31" t="e">
        <v>#N/A</v>
      </c>
      <c r="T3510" s="31" t="e">
        <v>#N/A</v>
      </c>
      <c r="U3510" s="27" t="e">
        <v>#N/A</v>
      </c>
    </row>
    <row r="3511" spans="18:21" ht="15" customHeight="1" x14ac:dyDescent="0.25">
      <c r="R3511" s="28" t="e">
        <v>#N/A</v>
      </c>
      <c r="S3511" s="31" t="e">
        <v>#N/A</v>
      </c>
      <c r="T3511" s="31" t="e">
        <v>#N/A</v>
      </c>
      <c r="U3511" s="27" t="e">
        <v>#N/A</v>
      </c>
    </row>
    <row r="3512" spans="18:21" ht="15" customHeight="1" x14ac:dyDescent="0.25">
      <c r="R3512" s="28" t="e">
        <v>#N/A</v>
      </c>
      <c r="S3512" s="31" t="e">
        <v>#N/A</v>
      </c>
      <c r="T3512" s="31" t="e">
        <v>#N/A</v>
      </c>
      <c r="U3512" s="27" t="e">
        <v>#N/A</v>
      </c>
    </row>
    <row r="3513" spans="18:21" ht="15" customHeight="1" x14ac:dyDescent="0.25">
      <c r="R3513" s="28" t="e">
        <v>#N/A</v>
      </c>
      <c r="S3513" s="31" t="e">
        <v>#N/A</v>
      </c>
      <c r="T3513" s="31" t="e">
        <v>#N/A</v>
      </c>
      <c r="U3513" s="27" t="e">
        <v>#N/A</v>
      </c>
    </row>
    <row r="3514" spans="18:21" ht="15" customHeight="1" x14ac:dyDescent="0.25">
      <c r="R3514" s="28" t="e">
        <v>#N/A</v>
      </c>
      <c r="S3514" s="31" t="e">
        <v>#N/A</v>
      </c>
      <c r="T3514" s="31" t="e">
        <v>#N/A</v>
      </c>
      <c r="U3514" s="27" t="e">
        <v>#N/A</v>
      </c>
    </row>
    <row r="3515" spans="18:21" ht="15" customHeight="1" x14ac:dyDescent="0.25">
      <c r="R3515" s="28" t="e">
        <v>#N/A</v>
      </c>
      <c r="S3515" s="31" t="e">
        <v>#N/A</v>
      </c>
      <c r="T3515" s="31" t="e">
        <v>#N/A</v>
      </c>
      <c r="U3515" s="27" t="e">
        <v>#N/A</v>
      </c>
    </row>
    <row r="3516" spans="18:21" ht="15" customHeight="1" x14ac:dyDescent="0.25">
      <c r="R3516" s="28" t="e">
        <v>#N/A</v>
      </c>
      <c r="S3516" s="31" t="e">
        <v>#N/A</v>
      </c>
      <c r="T3516" s="31" t="e">
        <v>#N/A</v>
      </c>
      <c r="U3516" s="27" t="e">
        <v>#N/A</v>
      </c>
    </row>
    <row r="3517" spans="18:21" ht="15" customHeight="1" x14ac:dyDescent="0.25">
      <c r="R3517" s="28" t="e">
        <v>#N/A</v>
      </c>
      <c r="S3517" s="31" t="e">
        <v>#N/A</v>
      </c>
      <c r="T3517" s="31" t="e">
        <v>#N/A</v>
      </c>
      <c r="U3517" s="27" t="e">
        <v>#N/A</v>
      </c>
    </row>
    <row r="3518" spans="18:21" ht="15" customHeight="1" x14ac:dyDescent="0.25">
      <c r="R3518" s="28" t="e">
        <v>#N/A</v>
      </c>
      <c r="S3518" s="31" t="e">
        <v>#N/A</v>
      </c>
      <c r="T3518" s="31" t="e">
        <v>#N/A</v>
      </c>
      <c r="U3518" s="27" t="e">
        <v>#N/A</v>
      </c>
    </row>
    <row r="3519" spans="18:21" ht="15" customHeight="1" x14ac:dyDescent="0.25">
      <c r="R3519" s="28" t="e">
        <v>#N/A</v>
      </c>
      <c r="S3519" s="31" t="e">
        <v>#N/A</v>
      </c>
      <c r="T3519" s="31" t="e">
        <v>#N/A</v>
      </c>
      <c r="U3519" s="27" t="e">
        <v>#N/A</v>
      </c>
    </row>
    <row r="3520" spans="18:21" ht="15" customHeight="1" x14ac:dyDescent="0.25">
      <c r="R3520" s="28" t="e">
        <v>#N/A</v>
      </c>
      <c r="S3520" s="31" t="e">
        <v>#N/A</v>
      </c>
      <c r="T3520" s="31" t="e">
        <v>#N/A</v>
      </c>
      <c r="U3520" s="27" t="e">
        <v>#N/A</v>
      </c>
    </row>
    <row r="3521" spans="18:21" ht="15" customHeight="1" x14ac:dyDescent="0.25">
      <c r="R3521" s="28" t="e">
        <v>#N/A</v>
      </c>
      <c r="S3521" s="31" t="e">
        <v>#N/A</v>
      </c>
      <c r="T3521" s="31" t="e">
        <v>#N/A</v>
      </c>
      <c r="U3521" s="27" t="e">
        <v>#N/A</v>
      </c>
    </row>
    <row r="3522" spans="18:21" ht="15" customHeight="1" x14ac:dyDescent="0.25">
      <c r="R3522" s="28" t="e">
        <v>#N/A</v>
      </c>
      <c r="S3522" s="31" t="e">
        <v>#N/A</v>
      </c>
      <c r="T3522" s="31" t="e">
        <v>#N/A</v>
      </c>
      <c r="U3522" s="27" t="e">
        <v>#N/A</v>
      </c>
    </row>
    <row r="3523" spans="18:21" ht="15" customHeight="1" x14ac:dyDescent="0.25">
      <c r="R3523" s="28" t="e">
        <v>#N/A</v>
      </c>
      <c r="S3523" s="31" t="e">
        <v>#N/A</v>
      </c>
      <c r="T3523" s="31" t="e">
        <v>#N/A</v>
      </c>
      <c r="U3523" s="27" t="e">
        <v>#N/A</v>
      </c>
    </row>
    <row r="3524" spans="18:21" ht="15" customHeight="1" x14ac:dyDescent="0.25">
      <c r="R3524" s="28" t="e">
        <v>#N/A</v>
      </c>
      <c r="S3524" s="31" t="e">
        <v>#N/A</v>
      </c>
      <c r="T3524" s="31" t="e">
        <v>#N/A</v>
      </c>
      <c r="U3524" s="27" t="e">
        <v>#N/A</v>
      </c>
    </row>
    <row r="3525" spans="18:21" ht="15" customHeight="1" x14ac:dyDescent="0.25">
      <c r="R3525" s="28" t="e">
        <v>#N/A</v>
      </c>
      <c r="S3525" s="31" t="e">
        <v>#N/A</v>
      </c>
      <c r="T3525" s="31" t="e">
        <v>#N/A</v>
      </c>
      <c r="U3525" s="27" t="e">
        <v>#N/A</v>
      </c>
    </row>
    <row r="3526" spans="18:21" ht="15" customHeight="1" x14ac:dyDescent="0.25">
      <c r="R3526" s="28" t="e">
        <v>#N/A</v>
      </c>
      <c r="S3526" s="31" t="e">
        <v>#N/A</v>
      </c>
      <c r="T3526" s="31" t="e">
        <v>#N/A</v>
      </c>
      <c r="U3526" s="27" t="e">
        <v>#N/A</v>
      </c>
    </row>
    <row r="3527" spans="18:21" ht="15" customHeight="1" x14ac:dyDescent="0.25">
      <c r="R3527" s="28" t="e">
        <v>#N/A</v>
      </c>
      <c r="S3527" s="31" t="e">
        <v>#N/A</v>
      </c>
      <c r="T3527" s="31" t="e">
        <v>#N/A</v>
      </c>
      <c r="U3527" s="27" t="e">
        <v>#N/A</v>
      </c>
    </row>
    <row r="3528" spans="18:21" ht="15" customHeight="1" x14ac:dyDescent="0.25">
      <c r="R3528" s="28" t="e">
        <v>#N/A</v>
      </c>
      <c r="S3528" s="31" t="e">
        <v>#N/A</v>
      </c>
      <c r="T3528" s="31" t="e">
        <v>#N/A</v>
      </c>
      <c r="U3528" s="27" t="e">
        <v>#N/A</v>
      </c>
    </row>
    <row r="3529" spans="18:21" ht="15" customHeight="1" x14ac:dyDescent="0.25">
      <c r="R3529" s="28" t="e">
        <v>#N/A</v>
      </c>
      <c r="S3529" s="31" t="e">
        <v>#N/A</v>
      </c>
      <c r="T3529" s="31" t="e">
        <v>#N/A</v>
      </c>
      <c r="U3529" s="27" t="e">
        <v>#N/A</v>
      </c>
    </row>
    <row r="3530" spans="18:21" ht="15" customHeight="1" x14ac:dyDescent="0.25">
      <c r="R3530" s="28" t="e">
        <v>#N/A</v>
      </c>
      <c r="S3530" s="31" t="e">
        <v>#N/A</v>
      </c>
      <c r="T3530" s="31" t="e">
        <v>#N/A</v>
      </c>
      <c r="U3530" s="27" t="e">
        <v>#N/A</v>
      </c>
    </row>
    <row r="3531" spans="18:21" ht="15" customHeight="1" x14ac:dyDescent="0.25">
      <c r="R3531" s="28" t="e">
        <v>#N/A</v>
      </c>
      <c r="S3531" s="31" t="e">
        <v>#N/A</v>
      </c>
      <c r="T3531" s="31" t="e">
        <v>#N/A</v>
      </c>
      <c r="U3531" s="27" t="e">
        <v>#N/A</v>
      </c>
    </row>
    <row r="3532" spans="18:21" ht="15" customHeight="1" x14ac:dyDescent="0.25">
      <c r="R3532" s="28" t="e">
        <v>#N/A</v>
      </c>
      <c r="S3532" s="31" t="e">
        <v>#N/A</v>
      </c>
      <c r="T3532" s="31" t="e">
        <v>#N/A</v>
      </c>
      <c r="U3532" s="27" t="e">
        <v>#N/A</v>
      </c>
    </row>
    <row r="3533" spans="18:21" ht="15" customHeight="1" x14ac:dyDescent="0.25">
      <c r="R3533" s="28" t="e">
        <v>#N/A</v>
      </c>
      <c r="S3533" s="31" t="e">
        <v>#N/A</v>
      </c>
      <c r="T3533" s="31" t="e">
        <v>#N/A</v>
      </c>
      <c r="U3533" s="27" t="e">
        <v>#N/A</v>
      </c>
    </row>
    <row r="3534" spans="18:21" ht="15" customHeight="1" x14ac:dyDescent="0.25">
      <c r="R3534" s="28" t="e">
        <v>#N/A</v>
      </c>
      <c r="S3534" s="31" t="e">
        <v>#N/A</v>
      </c>
      <c r="T3534" s="31" t="e">
        <v>#N/A</v>
      </c>
      <c r="U3534" s="27" t="e">
        <v>#N/A</v>
      </c>
    </row>
    <row r="3535" spans="18:21" ht="15" customHeight="1" x14ac:dyDescent="0.25">
      <c r="R3535" s="28" t="e">
        <v>#N/A</v>
      </c>
      <c r="S3535" s="31" t="e">
        <v>#N/A</v>
      </c>
      <c r="T3535" s="31" t="e">
        <v>#N/A</v>
      </c>
      <c r="U3535" s="27" t="e">
        <v>#N/A</v>
      </c>
    </row>
    <row r="3536" spans="18:21" ht="15" customHeight="1" x14ac:dyDescent="0.25">
      <c r="R3536" s="28" t="e">
        <v>#N/A</v>
      </c>
      <c r="S3536" s="31" t="e">
        <v>#N/A</v>
      </c>
      <c r="T3536" s="31" t="e">
        <v>#N/A</v>
      </c>
      <c r="U3536" s="27" t="e">
        <v>#N/A</v>
      </c>
    </row>
    <row r="3537" spans="18:21" ht="15" customHeight="1" x14ac:dyDescent="0.25">
      <c r="R3537" s="28" t="e">
        <v>#N/A</v>
      </c>
      <c r="S3537" s="31" t="e">
        <v>#N/A</v>
      </c>
      <c r="T3537" s="31" t="e">
        <v>#N/A</v>
      </c>
      <c r="U3537" s="27" t="e">
        <v>#N/A</v>
      </c>
    </row>
    <row r="3538" spans="18:21" ht="15" customHeight="1" x14ac:dyDescent="0.25">
      <c r="R3538" s="28" t="e">
        <v>#N/A</v>
      </c>
      <c r="S3538" s="31" t="e">
        <v>#N/A</v>
      </c>
      <c r="T3538" s="31" t="e">
        <v>#N/A</v>
      </c>
      <c r="U3538" s="27" t="e">
        <v>#N/A</v>
      </c>
    </row>
    <row r="3539" spans="18:21" ht="15" customHeight="1" x14ac:dyDescent="0.25">
      <c r="R3539" s="28" t="e">
        <v>#N/A</v>
      </c>
      <c r="S3539" s="31" t="e">
        <v>#N/A</v>
      </c>
      <c r="T3539" s="31" t="e">
        <v>#N/A</v>
      </c>
      <c r="U3539" s="27" t="e">
        <v>#N/A</v>
      </c>
    </row>
    <row r="3540" spans="18:21" ht="15" customHeight="1" x14ac:dyDescent="0.25">
      <c r="R3540" s="28" t="e">
        <v>#N/A</v>
      </c>
      <c r="S3540" s="31" t="e">
        <v>#N/A</v>
      </c>
      <c r="T3540" s="31" t="e">
        <v>#N/A</v>
      </c>
      <c r="U3540" s="27" t="e">
        <v>#N/A</v>
      </c>
    </row>
    <row r="3541" spans="18:21" ht="15" customHeight="1" x14ac:dyDescent="0.25">
      <c r="R3541" s="28" t="e">
        <v>#N/A</v>
      </c>
      <c r="S3541" s="31" t="e">
        <v>#N/A</v>
      </c>
      <c r="T3541" s="31" t="e">
        <v>#N/A</v>
      </c>
      <c r="U3541" s="27" t="e">
        <v>#N/A</v>
      </c>
    </row>
    <row r="3542" spans="18:21" ht="15" customHeight="1" x14ac:dyDescent="0.25">
      <c r="R3542" s="28" t="e">
        <v>#N/A</v>
      </c>
      <c r="S3542" s="31" t="e">
        <v>#N/A</v>
      </c>
      <c r="T3542" s="31" t="e">
        <v>#N/A</v>
      </c>
      <c r="U3542" s="27" t="e">
        <v>#N/A</v>
      </c>
    </row>
    <row r="3543" spans="18:21" ht="15" customHeight="1" x14ac:dyDescent="0.25">
      <c r="R3543" s="28" t="e">
        <v>#N/A</v>
      </c>
      <c r="S3543" s="31" t="e">
        <v>#N/A</v>
      </c>
      <c r="T3543" s="31" t="e">
        <v>#N/A</v>
      </c>
      <c r="U3543" s="27" t="e">
        <v>#N/A</v>
      </c>
    </row>
    <row r="3544" spans="18:21" ht="15" customHeight="1" x14ac:dyDescent="0.25">
      <c r="R3544" s="28" t="e">
        <v>#N/A</v>
      </c>
      <c r="S3544" s="31" t="e">
        <v>#N/A</v>
      </c>
      <c r="T3544" s="31" t="e">
        <v>#N/A</v>
      </c>
      <c r="U3544" s="27" t="e">
        <v>#N/A</v>
      </c>
    </row>
    <row r="3545" spans="18:21" ht="15" customHeight="1" x14ac:dyDescent="0.25">
      <c r="R3545" s="28" t="e">
        <v>#N/A</v>
      </c>
      <c r="S3545" s="31" t="e">
        <v>#N/A</v>
      </c>
      <c r="T3545" s="31" t="e">
        <v>#N/A</v>
      </c>
      <c r="U3545" s="27" t="e">
        <v>#N/A</v>
      </c>
    </row>
    <row r="3546" spans="18:21" ht="15" customHeight="1" x14ac:dyDescent="0.25">
      <c r="R3546" s="28" t="e">
        <v>#N/A</v>
      </c>
      <c r="S3546" s="31" t="e">
        <v>#N/A</v>
      </c>
      <c r="T3546" s="31" t="e">
        <v>#N/A</v>
      </c>
      <c r="U3546" s="27" t="e">
        <v>#N/A</v>
      </c>
    </row>
    <row r="3547" spans="18:21" ht="15" customHeight="1" x14ac:dyDescent="0.25">
      <c r="R3547" s="28" t="e">
        <v>#N/A</v>
      </c>
      <c r="S3547" s="31" t="e">
        <v>#N/A</v>
      </c>
      <c r="T3547" s="31" t="e">
        <v>#N/A</v>
      </c>
      <c r="U3547" s="27" t="e">
        <v>#N/A</v>
      </c>
    </row>
    <row r="3548" spans="18:21" ht="15" customHeight="1" x14ac:dyDescent="0.25">
      <c r="R3548" s="28" t="e">
        <v>#N/A</v>
      </c>
      <c r="S3548" s="31" t="e">
        <v>#N/A</v>
      </c>
      <c r="T3548" s="31" t="e">
        <v>#N/A</v>
      </c>
      <c r="U3548" s="27" t="e">
        <v>#N/A</v>
      </c>
    </row>
    <row r="3549" spans="18:21" ht="15" customHeight="1" x14ac:dyDescent="0.25">
      <c r="R3549" s="28" t="e">
        <v>#N/A</v>
      </c>
      <c r="S3549" s="31" t="e">
        <v>#N/A</v>
      </c>
      <c r="T3549" s="31" t="e">
        <v>#N/A</v>
      </c>
      <c r="U3549" s="27" t="e">
        <v>#N/A</v>
      </c>
    </row>
    <row r="3550" spans="18:21" ht="15" customHeight="1" x14ac:dyDescent="0.25">
      <c r="R3550" s="28" t="e">
        <v>#N/A</v>
      </c>
      <c r="S3550" s="31" t="e">
        <v>#N/A</v>
      </c>
      <c r="T3550" s="31" t="e">
        <v>#N/A</v>
      </c>
      <c r="U3550" s="27" t="e">
        <v>#N/A</v>
      </c>
    </row>
    <row r="3551" spans="18:21" ht="15" customHeight="1" x14ac:dyDescent="0.25">
      <c r="R3551" s="28" t="e">
        <v>#N/A</v>
      </c>
      <c r="S3551" s="31" t="e">
        <v>#N/A</v>
      </c>
      <c r="T3551" s="31" t="e">
        <v>#N/A</v>
      </c>
      <c r="U3551" s="27" t="e">
        <v>#N/A</v>
      </c>
    </row>
    <row r="3552" spans="18:21" ht="15" customHeight="1" x14ac:dyDescent="0.25">
      <c r="R3552" s="28" t="e">
        <v>#N/A</v>
      </c>
      <c r="S3552" s="31" t="e">
        <v>#N/A</v>
      </c>
      <c r="T3552" s="31" t="e">
        <v>#N/A</v>
      </c>
      <c r="U3552" s="27" t="e">
        <v>#N/A</v>
      </c>
    </row>
    <row r="3553" spans="18:21" ht="15" customHeight="1" x14ac:dyDescent="0.25">
      <c r="R3553" s="28" t="e">
        <v>#N/A</v>
      </c>
      <c r="S3553" s="31" t="e">
        <v>#N/A</v>
      </c>
      <c r="T3553" s="31" t="e">
        <v>#N/A</v>
      </c>
      <c r="U3553" s="27" t="e">
        <v>#N/A</v>
      </c>
    </row>
    <row r="3554" spans="18:21" ht="15" customHeight="1" x14ac:dyDescent="0.25">
      <c r="R3554" s="28" t="e">
        <v>#N/A</v>
      </c>
      <c r="S3554" s="31" t="e">
        <v>#N/A</v>
      </c>
      <c r="T3554" s="31" t="e">
        <v>#N/A</v>
      </c>
      <c r="U3554" s="27" t="e">
        <v>#N/A</v>
      </c>
    </row>
    <row r="3555" spans="18:21" ht="15" customHeight="1" x14ac:dyDescent="0.25">
      <c r="R3555" s="28" t="e">
        <v>#N/A</v>
      </c>
      <c r="S3555" s="31" t="e">
        <v>#N/A</v>
      </c>
      <c r="T3555" s="31" t="e">
        <v>#N/A</v>
      </c>
      <c r="U3555" s="27" t="e">
        <v>#N/A</v>
      </c>
    </row>
    <row r="3556" spans="18:21" ht="15" customHeight="1" x14ac:dyDescent="0.25">
      <c r="R3556" s="28" t="e">
        <v>#N/A</v>
      </c>
      <c r="S3556" s="31" t="e">
        <v>#N/A</v>
      </c>
      <c r="T3556" s="31" t="e">
        <v>#N/A</v>
      </c>
      <c r="U3556" s="27" t="e">
        <v>#N/A</v>
      </c>
    </row>
    <row r="3557" spans="18:21" ht="15" customHeight="1" x14ac:dyDescent="0.25">
      <c r="R3557" s="28" t="e">
        <v>#N/A</v>
      </c>
      <c r="S3557" s="31" t="e">
        <v>#N/A</v>
      </c>
      <c r="T3557" s="31" t="e">
        <v>#N/A</v>
      </c>
      <c r="U3557" s="27" t="e">
        <v>#N/A</v>
      </c>
    </row>
    <row r="3558" spans="18:21" ht="15" customHeight="1" x14ac:dyDescent="0.25">
      <c r="R3558" s="28" t="e">
        <v>#N/A</v>
      </c>
      <c r="S3558" s="31" t="e">
        <v>#N/A</v>
      </c>
      <c r="T3558" s="31" t="e">
        <v>#N/A</v>
      </c>
      <c r="U3558" s="27" t="e">
        <v>#N/A</v>
      </c>
    </row>
    <row r="3559" spans="18:21" ht="15" customHeight="1" x14ac:dyDescent="0.25">
      <c r="R3559" s="28" t="e">
        <v>#N/A</v>
      </c>
      <c r="S3559" s="31" t="e">
        <v>#N/A</v>
      </c>
      <c r="T3559" s="31" t="e">
        <v>#N/A</v>
      </c>
      <c r="U3559" s="27" t="e">
        <v>#N/A</v>
      </c>
    </row>
    <row r="3560" spans="18:21" ht="15" customHeight="1" x14ac:dyDescent="0.25">
      <c r="R3560" s="28" t="e">
        <v>#N/A</v>
      </c>
      <c r="S3560" s="31" t="e">
        <v>#N/A</v>
      </c>
      <c r="T3560" s="31" t="e">
        <v>#N/A</v>
      </c>
      <c r="U3560" s="27" t="e">
        <v>#N/A</v>
      </c>
    </row>
    <row r="3561" spans="18:21" ht="15" customHeight="1" x14ac:dyDescent="0.25">
      <c r="R3561" s="28" t="e">
        <v>#N/A</v>
      </c>
      <c r="S3561" s="31" t="e">
        <v>#N/A</v>
      </c>
      <c r="T3561" s="31" t="e">
        <v>#N/A</v>
      </c>
      <c r="U3561" s="27" t="e">
        <v>#N/A</v>
      </c>
    </row>
    <row r="3562" spans="18:21" ht="15" customHeight="1" x14ac:dyDescent="0.25">
      <c r="R3562" s="28" t="e">
        <v>#N/A</v>
      </c>
      <c r="S3562" s="31" t="e">
        <v>#N/A</v>
      </c>
      <c r="T3562" s="31" t="e">
        <v>#N/A</v>
      </c>
      <c r="U3562" s="27" t="e">
        <v>#N/A</v>
      </c>
    </row>
    <row r="3563" spans="18:21" ht="15" customHeight="1" x14ac:dyDescent="0.25">
      <c r="R3563" s="28" t="e">
        <v>#N/A</v>
      </c>
      <c r="S3563" s="31" t="e">
        <v>#N/A</v>
      </c>
      <c r="T3563" s="31" t="e">
        <v>#N/A</v>
      </c>
      <c r="U3563" s="27" t="e">
        <v>#N/A</v>
      </c>
    </row>
    <row r="3564" spans="18:21" ht="15" customHeight="1" x14ac:dyDescent="0.25">
      <c r="R3564" s="28" t="e">
        <v>#N/A</v>
      </c>
      <c r="S3564" s="31" t="e">
        <v>#N/A</v>
      </c>
      <c r="T3564" s="31" t="e">
        <v>#N/A</v>
      </c>
      <c r="U3564" s="27" t="e">
        <v>#N/A</v>
      </c>
    </row>
    <row r="3565" spans="18:21" ht="15" customHeight="1" x14ac:dyDescent="0.25">
      <c r="R3565" s="28" t="e">
        <v>#N/A</v>
      </c>
      <c r="S3565" s="31" t="e">
        <v>#N/A</v>
      </c>
      <c r="T3565" s="31" t="e">
        <v>#N/A</v>
      </c>
      <c r="U3565" s="27" t="e">
        <v>#N/A</v>
      </c>
    </row>
    <row r="3566" spans="18:21" ht="15" customHeight="1" x14ac:dyDescent="0.25">
      <c r="R3566" s="28" t="e">
        <v>#N/A</v>
      </c>
      <c r="S3566" s="31" t="e">
        <v>#N/A</v>
      </c>
      <c r="T3566" s="31" t="e">
        <v>#N/A</v>
      </c>
      <c r="U3566" s="27" t="e">
        <v>#N/A</v>
      </c>
    </row>
    <row r="3567" spans="18:21" ht="15" customHeight="1" x14ac:dyDescent="0.25">
      <c r="R3567" s="28" t="e">
        <v>#N/A</v>
      </c>
      <c r="S3567" s="31" t="e">
        <v>#N/A</v>
      </c>
      <c r="T3567" s="31" t="e">
        <v>#N/A</v>
      </c>
      <c r="U3567" s="27" t="e">
        <v>#N/A</v>
      </c>
    </row>
    <row r="3568" spans="18:21" ht="15" customHeight="1" x14ac:dyDescent="0.25">
      <c r="R3568" s="28" t="e">
        <v>#N/A</v>
      </c>
      <c r="S3568" s="31" t="e">
        <v>#N/A</v>
      </c>
      <c r="T3568" s="31" t="e">
        <v>#N/A</v>
      </c>
      <c r="U3568" s="27" t="e">
        <v>#N/A</v>
      </c>
    </row>
    <row r="3569" spans="18:21" ht="15" customHeight="1" x14ac:dyDescent="0.25">
      <c r="R3569" s="28" t="e">
        <v>#N/A</v>
      </c>
      <c r="S3569" s="31" t="e">
        <v>#N/A</v>
      </c>
      <c r="T3569" s="31" t="e">
        <v>#N/A</v>
      </c>
      <c r="U3569" s="27" t="e">
        <v>#N/A</v>
      </c>
    </row>
    <row r="3570" spans="18:21" ht="15" customHeight="1" x14ac:dyDescent="0.25">
      <c r="R3570" s="28" t="e">
        <v>#N/A</v>
      </c>
      <c r="S3570" s="31" t="e">
        <v>#N/A</v>
      </c>
      <c r="T3570" s="31" t="e">
        <v>#N/A</v>
      </c>
      <c r="U3570" s="27" t="e">
        <v>#N/A</v>
      </c>
    </row>
    <row r="3571" spans="18:21" ht="15" customHeight="1" x14ac:dyDescent="0.25">
      <c r="R3571" s="28" t="e">
        <v>#N/A</v>
      </c>
      <c r="S3571" s="31" t="e">
        <v>#N/A</v>
      </c>
      <c r="T3571" s="31" t="e">
        <v>#N/A</v>
      </c>
      <c r="U3571" s="27" t="e">
        <v>#N/A</v>
      </c>
    </row>
    <row r="3572" spans="18:21" ht="15" customHeight="1" x14ac:dyDescent="0.25">
      <c r="R3572" s="28" t="e">
        <v>#N/A</v>
      </c>
      <c r="S3572" s="31" t="e">
        <v>#N/A</v>
      </c>
      <c r="T3572" s="31" t="e">
        <v>#N/A</v>
      </c>
      <c r="U3572" s="27" t="e">
        <v>#N/A</v>
      </c>
    </row>
    <row r="3573" spans="18:21" ht="15" customHeight="1" x14ac:dyDescent="0.25">
      <c r="R3573" s="28" t="e">
        <v>#N/A</v>
      </c>
      <c r="S3573" s="31" t="e">
        <v>#N/A</v>
      </c>
      <c r="T3573" s="31" t="e">
        <v>#N/A</v>
      </c>
      <c r="U3573" s="27" t="e">
        <v>#N/A</v>
      </c>
    </row>
    <row r="3574" spans="18:21" ht="15" customHeight="1" x14ac:dyDescent="0.25">
      <c r="R3574" s="28" t="e">
        <v>#N/A</v>
      </c>
      <c r="S3574" s="31" t="e">
        <v>#N/A</v>
      </c>
      <c r="T3574" s="31" t="e">
        <v>#N/A</v>
      </c>
      <c r="U3574" s="27" t="e">
        <v>#N/A</v>
      </c>
    </row>
    <row r="3575" spans="18:21" ht="15" customHeight="1" x14ac:dyDescent="0.25">
      <c r="R3575" s="28" t="e">
        <v>#N/A</v>
      </c>
      <c r="S3575" s="31" t="e">
        <v>#N/A</v>
      </c>
      <c r="T3575" s="31" t="e">
        <v>#N/A</v>
      </c>
      <c r="U3575" s="27" t="e">
        <v>#N/A</v>
      </c>
    </row>
    <row r="3576" spans="18:21" ht="15" customHeight="1" x14ac:dyDescent="0.25">
      <c r="R3576" s="28" t="e">
        <v>#N/A</v>
      </c>
      <c r="S3576" s="31" t="e">
        <v>#N/A</v>
      </c>
      <c r="T3576" s="31" t="e">
        <v>#N/A</v>
      </c>
      <c r="U3576" s="27" t="e">
        <v>#N/A</v>
      </c>
    </row>
    <row r="3577" spans="18:21" ht="15" customHeight="1" x14ac:dyDescent="0.25">
      <c r="R3577" s="28" t="e">
        <v>#N/A</v>
      </c>
      <c r="S3577" s="31" t="e">
        <v>#N/A</v>
      </c>
      <c r="T3577" s="31" t="e">
        <v>#N/A</v>
      </c>
      <c r="U3577" s="27" t="e">
        <v>#N/A</v>
      </c>
    </row>
    <row r="3578" spans="18:21" ht="15" customHeight="1" x14ac:dyDescent="0.25">
      <c r="R3578" s="28" t="e">
        <v>#N/A</v>
      </c>
      <c r="S3578" s="31" t="e">
        <v>#N/A</v>
      </c>
      <c r="T3578" s="31" t="e">
        <v>#N/A</v>
      </c>
      <c r="U3578" s="27" t="e">
        <v>#N/A</v>
      </c>
    </row>
    <row r="3579" spans="18:21" ht="15" customHeight="1" x14ac:dyDescent="0.25">
      <c r="R3579" s="28" t="e">
        <v>#N/A</v>
      </c>
      <c r="S3579" s="31" t="e">
        <v>#N/A</v>
      </c>
      <c r="T3579" s="31" t="e">
        <v>#N/A</v>
      </c>
      <c r="U3579" s="27" t="e">
        <v>#N/A</v>
      </c>
    </row>
    <row r="3580" spans="18:21" ht="15" customHeight="1" x14ac:dyDescent="0.25">
      <c r="R3580" s="28" t="e">
        <v>#N/A</v>
      </c>
      <c r="S3580" s="31" t="e">
        <v>#N/A</v>
      </c>
      <c r="T3580" s="31" t="e">
        <v>#N/A</v>
      </c>
      <c r="U3580" s="27" t="e">
        <v>#N/A</v>
      </c>
    </row>
    <row r="3581" spans="18:21" ht="15" customHeight="1" x14ac:dyDescent="0.25">
      <c r="R3581" s="28" t="e">
        <v>#N/A</v>
      </c>
      <c r="S3581" s="31" t="e">
        <v>#N/A</v>
      </c>
      <c r="T3581" s="31" t="e">
        <v>#N/A</v>
      </c>
      <c r="U3581" s="27" t="e">
        <v>#N/A</v>
      </c>
    </row>
    <row r="3582" spans="18:21" ht="15" customHeight="1" x14ac:dyDescent="0.25">
      <c r="R3582" s="28" t="e">
        <v>#N/A</v>
      </c>
      <c r="S3582" s="31" t="e">
        <v>#N/A</v>
      </c>
      <c r="T3582" s="31" t="e">
        <v>#N/A</v>
      </c>
      <c r="U3582" s="27" t="e">
        <v>#N/A</v>
      </c>
    </row>
    <row r="3583" spans="18:21" ht="15" customHeight="1" x14ac:dyDescent="0.25">
      <c r="R3583" s="28" t="e">
        <v>#N/A</v>
      </c>
      <c r="S3583" s="31" t="e">
        <v>#N/A</v>
      </c>
      <c r="T3583" s="31" t="e">
        <v>#N/A</v>
      </c>
      <c r="U3583" s="27" t="e">
        <v>#N/A</v>
      </c>
    </row>
    <row r="3584" spans="18:21" ht="15" customHeight="1" x14ac:dyDescent="0.25">
      <c r="R3584" s="28" t="e">
        <v>#N/A</v>
      </c>
      <c r="S3584" s="31" t="e">
        <v>#N/A</v>
      </c>
      <c r="T3584" s="31" t="e">
        <v>#N/A</v>
      </c>
      <c r="U3584" s="27" t="e">
        <v>#N/A</v>
      </c>
    </row>
    <row r="3585" spans="18:21" ht="15" customHeight="1" x14ac:dyDescent="0.25">
      <c r="R3585" s="28" t="e">
        <v>#N/A</v>
      </c>
      <c r="S3585" s="31" t="e">
        <v>#N/A</v>
      </c>
      <c r="T3585" s="31" t="e">
        <v>#N/A</v>
      </c>
      <c r="U3585" s="27" t="e">
        <v>#N/A</v>
      </c>
    </row>
    <row r="3586" spans="18:21" ht="15" customHeight="1" x14ac:dyDescent="0.25">
      <c r="R3586" s="28" t="e">
        <v>#N/A</v>
      </c>
      <c r="S3586" s="31" t="e">
        <v>#N/A</v>
      </c>
      <c r="T3586" s="31" t="e">
        <v>#N/A</v>
      </c>
      <c r="U3586" s="27" t="e">
        <v>#N/A</v>
      </c>
    </row>
    <row r="3587" spans="18:21" ht="15" customHeight="1" x14ac:dyDescent="0.25">
      <c r="R3587" s="28" t="e">
        <v>#N/A</v>
      </c>
      <c r="S3587" s="31" t="e">
        <v>#N/A</v>
      </c>
      <c r="T3587" s="31" t="e">
        <v>#N/A</v>
      </c>
      <c r="U3587" s="27" t="e">
        <v>#N/A</v>
      </c>
    </row>
    <row r="3588" spans="18:21" ht="15" customHeight="1" x14ac:dyDescent="0.25">
      <c r="R3588" s="28" t="e">
        <v>#N/A</v>
      </c>
      <c r="S3588" s="31" t="e">
        <v>#N/A</v>
      </c>
      <c r="T3588" s="31" t="e">
        <v>#N/A</v>
      </c>
      <c r="U3588" s="27" t="e">
        <v>#N/A</v>
      </c>
    </row>
    <row r="3589" spans="18:21" ht="15" customHeight="1" x14ac:dyDescent="0.25">
      <c r="R3589" s="28" t="e">
        <v>#N/A</v>
      </c>
      <c r="S3589" s="31" t="e">
        <v>#N/A</v>
      </c>
      <c r="T3589" s="31" t="e">
        <v>#N/A</v>
      </c>
      <c r="U3589" s="27" t="e">
        <v>#N/A</v>
      </c>
    </row>
    <row r="3590" spans="18:21" ht="15" customHeight="1" x14ac:dyDescent="0.25">
      <c r="R3590" s="28" t="e">
        <v>#N/A</v>
      </c>
      <c r="S3590" s="31" t="e">
        <v>#N/A</v>
      </c>
      <c r="T3590" s="31" t="e">
        <v>#N/A</v>
      </c>
      <c r="U3590" s="27" t="e">
        <v>#N/A</v>
      </c>
    </row>
    <row r="3591" spans="18:21" ht="15" customHeight="1" x14ac:dyDescent="0.25">
      <c r="R3591" s="28" t="e">
        <v>#N/A</v>
      </c>
      <c r="S3591" s="31" t="e">
        <v>#N/A</v>
      </c>
      <c r="T3591" s="31" t="e">
        <v>#N/A</v>
      </c>
      <c r="U3591" s="27" t="e">
        <v>#N/A</v>
      </c>
    </row>
    <row r="3592" spans="18:21" ht="15" customHeight="1" x14ac:dyDescent="0.25">
      <c r="R3592" s="28" t="e">
        <v>#N/A</v>
      </c>
      <c r="S3592" s="31" t="e">
        <v>#N/A</v>
      </c>
      <c r="T3592" s="31" t="e">
        <v>#N/A</v>
      </c>
      <c r="U3592" s="27" t="e">
        <v>#N/A</v>
      </c>
    </row>
    <row r="3593" spans="18:21" ht="15" customHeight="1" x14ac:dyDescent="0.25">
      <c r="R3593" s="28" t="e">
        <v>#N/A</v>
      </c>
      <c r="S3593" s="31" t="e">
        <v>#N/A</v>
      </c>
      <c r="T3593" s="31" t="e">
        <v>#N/A</v>
      </c>
      <c r="U3593" s="27" t="e">
        <v>#N/A</v>
      </c>
    </row>
    <row r="3594" spans="18:21" ht="15" customHeight="1" x14ac:dyDescent="0.25">
      <c r="R3594" s="28" t="e">
        <v>#N/A</v>
      </c>
      <c r="S3594" s="31" t="e">
        <v>#N/A</v>
      </c>
      <c r="T3594" s="31" t="e">
        <v>#N/A</v>
      </c>
      <c r="U3594" s="27" t="e">
        <v>#N/A</v>
      </c>
    </row>
    <row r="3595" spans="18:21" ht="15" customHeight="1" x14ac:dyDescent="0.25">
      <c r="R3595" s="28" t="e">
        <v>#N/A</v>
      </c>
      <c r="S3595" s="31" t="e">
        <v>#N/A</v>
      </c>
      <c r="T3595" s="31" t="e">
        <v>#N/A</v>
      </c>
      <c r="U3595" s="27" t="e">
        <v>#N/A</v>
      </c>
    </row>
    <row r="3596" spans="18:21" ht="15" customHeight="1" x14ac:dyDescent="0.25">
      <c r="R3596" s="28" t="e">
        <v>#N/A</v>
      </c>
      <c r="S3596" s="31" t="e">
        <v>#N/A</v>
      </c>
      <c r="T3596" s="31" t="e">
        <v>#N/A</v>
      </c>
      <c r="U3596" s="27" t="e">
        <v>#N/A</v>
      </c>
    </row>
    <row r="3597" spans="18:21" ht="15" customHeight="1" x14ac:dyDescent="0.25">
      <c r="R3597" s="28" t="e">
        <v>#N/A</v>
      </c>
      <c r="S3597" s="31" t="e">
        <v>#N/A</v>
      </c>
      <c r="T3597" s="31" t="e">
        <v>#N/A</v>
      </c>
      <c r="U3597" s="27" t="e">
        <v>#N/A</v>
      </c>
    </row>
    <row r="3598" spans="18:21" ht="15" customHeight="1" x14ac:dyDescent="0.25">
      <c r="R3598" s="28" t="e">
        <v>#N/A</v>
      </c>
      <c r="S3598" s="31" t="e">
        <v>#N/A</v>
      </c>
      <c r="T3598" s="31" t="e">
        <v>#N/A</v>
      </c>
      <c r="U3598" s="27" t="e">
        <v>#N/A</v>
      </c>
    </row>
    <row r="3599" spans="18:21" ht="15" customHeight="1" x14ac:dyDescent="0.25">
      <c r="R3599" s="28" t="e">
        <v>#N/A</v>
      </c>
      <c r="S3599" s="31" t="e">
        <v>#N/A</v>
      </c>
      <c r="T3599" s="31" t="e">
        <v>#N/A</v>
      </c>
      <c r="U3599" s="27" t="e">
        <v>#N/A</v>
      </c>
    </row>
    <row r="3600" spans="18:21" ht="15" customHeight="1" x14ac:dyDescent="0.25">
      <c r="R3600" s="28" t="e">
        <v>#N/A</v>
      </c>
      <c r="S3600" s="31" t="e">
        <v>#N/A</v>
      </c>
      <c r="T3600" s="31" t="e">
        <v>#N/A</v>
      </c>
      <c r="U3600" s="27" t="e">
        <v>#N/A</v>
      </c>
    </row>
    <row r="3601" spans="18:21" ht="15" customHeight="1" x14ac:dyDescent="0.25">
      <c r="R3601" s="28" t="e">
        <v>#N/A</v>
      </c>
      <c r="S3601" s="31" t="e">
        <v>#N/A</v>
      </c>
      <c r="T3601" s="31" t="e">
        <v>#N/A</v>
      </c>
      <c r="U3601" s="27" t="e">
        <v>#N/A</v>
      </c>
    </row>
    <row r="3602" spans="18:21" ht="15" customHeight="1" x14ac:dyDescent="0.25">
      <c r="R3602" s="28" t="e">
        <v>#N/A</v>
      </c>
      <c r="S3602" s="31" t="e">
        <v>#N/A</v>
      </c>
      <c r="T3602" s="31" t="e">
        <v>#N/A</v>
      </c>
      <c r="U3602" s="27" t="e">
        <v>#N/A</v>
      </c>
    </row>
    <row r="3603" spans="18:21" ht="15" customHeight="1" x14ac:dyDescent="0.25">
      <c r="R3603" s="28" t="e">
        <v>#N/A</v>
      </c>
      <c r="S3603" s="31" t="e">
        <v>#N/A</v>
      </c>
      <c r="T3603" s="31" t="e">
        <v>#N/A</v>
      </c>
      <c r="U3603" s="27" t="e">
        <v>#N/A</v>
      </c>
    </row>
    <row r="3604" spans="18:21" ht="15" customHeight="1" x14ac:dyDescent="0.25">
      <c r="R3604" s="28" t="e">
        <v>#N/A</v>
      </c>
      <c r="S3604" s="31" t="e">
        <v>#N/A</v>
      </c>
      <c r="T3604" s="31" t="e">
        <v>#N/A</v>
      </c>
      <c r="U3604" s="27" t="e">
        <v>#N/A</v>
      </c>
    </row>
    <row r="3605" spans="18:21" ht="15" customHeight="1" x14ac:dyDescent="0.25">
      <c r="R3605" s="28" t="e">
        <v>#N/A</v>
      </c>
      <c r="S3605" s="31" t="e">
        <v>#N/A</v>
      </c>
      <c r="T3605" s="31" t="e">
        <v>#N/A</v>
      </c>
      <c r="U3605" s="27" t="e">
        <v>#N/A</v>
      </c>
    </row>
    <row r="3606" spans="18:21" ht="15" customHeight="1" x14ac:dyDescent="0.25">
      <c r="R3606" s="28" t="e">
        <v>#N/A</v>
      </c>
      <c r="S3606" s="31" t="e">
        <v>#N/A</v>
      </c>
      <c r="T3606" s="31" t="e">
        <v>#N/A</v>
      </c>
      <c r="U3606" s="27" t="e">
        <v>#N/A</v>
      </c>
    </row>
    <row r="3607" spans="18:21" ht="15" customHeight="1" x14ac:dyDescent="0.25">
      <c r="R3607" s="28" t="e">
        <v>#N/A</v>
      </c>
      <c r="S3607" s="31" t="e">
        <v>#N/A</v>
      </c>
      <c r="T3607" s="31" t="e">
        <v>#N/A</v>
      </c>
      <c r="U3607" s="27" t="e">
        <v>#N/A</v>
      </c>
    </row>
    <row r="3608" spans="18:21" ht="15" customHeight="1" x14ac:dyDescent="0.25">
      <c r="R3608" s="28" t="e">
        <v>#N/A</v>
      </c>
      <c r="S3608" s="31" t="e">
        <v>#N/A</v>
      </c>
      <c r="T3608" s="31" t="e">
        <v>#N/A</v>
      </c>
      <c r="U3608" s="27" t="e">
        <v>#N/A</v>
      </c>
    </row>
    <row r="3609" spans="18:21" ht="15" customHeight="1" x14ac:dyDescent="0.25">
      <c r="R3609" s="28" t="e">
        <v>#N/A</v>
      </c>
      <c r="S3609" s="31" t="e">
        <v>#N/A</v>
      </c>
      <c r="T3609" s="31" t="e">
        <v>#N/A</v>
      </c>
      <c r="U3609" s="27" t="e">
        <v>#N/A</v>
      </c>
    </row>
    <row r="3610" spans="18:21" ht="15" customHeight="1" x14ac:dyDescent="0.25">
      <c r="R3610" s="28" t="e">
        <v>#N/A</v>
      </c>
      <c r="S3610" s="31" t="e">
        <v>#N/A</v>
      </c>
      <c r="T3610" s="31" t="e">
        <v>#N/A</v>
      </c>
      <c r="U3610" s="27" t="e">
        <v>#N/A</v>
      </c>
    </row>
    <row r="3611" spans="18:21" ht="15" customHeight="1" x14ac:dyDescent="0.25">
      <c r="R3611" s="28" t="e">
        <v>#N/A</v>
      </c>
      <c r="S3611" s="31" t="e">
        <v>#N/A</v>
      </c>
      <c r="T3611" s="31" t="e">
        <v>#N/A</v>
      </c>
      <c r="U3611" s="27" t="e">
        <v>#N/A</v>
      </c>
    </row>
    <row r="3612" spans="18:21" ht="15" customHeight="1" x14ac:dyDescent="0.25">
      <c r="R3612" s="28" t="e">
        <v>#N/A</v>
      </c>
      <c r="S3612" s="31" t="e">
        <v>#N/A</v>
      </c>
      <c r="T3612" s="31" t="e">
        <v>#N/A</v>
      </c>
      <c r="U3612" s="27" t="e">
        <v>#N/A</v>
      </c>
    </row>
    <row r="3613" spans="18:21" ht="15" customHeight="1" x14ac:dyDescent="0.25">
      <c r="R3613" s="28" t="e">
        <v>#N/A</v>
      </c>
      <c r="S3613" s="31" t="e">
        <v>#N/A</v>
      </c>
      <c r="T3613" s="31" t="e">
        <v>#N/A</v>
      </c>
      <c r="U3613" s="27" t="e">
        <v>#N/A</v>
      </c>
    </row>
    <row r="3614" spans="18:21" ht="15" customHeight="1" x14ac:dyDescent="0.25">
      <c r="R3614" s="28" t="e">
        <v>#N/A</v>
      </c>
      <c r="S3614" s="31" t="e">
        <v>#N/A</v>
      </c>
      <c r="T3614" s="31" t="e">
        <v>#N/A</v>
      </c>
      <c r="U3614" s="27" t="e">
        <v>#N/A</v>
      </c>
    </row>
    <row r="3615" spans="18:21" ht="15" customHeight="1" x14ac:dyDescent="0.25">
      <c r="R3615" s="28" t="e">
        <v>#N/A</v>
      </c>
      <c r="S3615" s="31" t="e">
        <v>#N/A</v>
      </c>
      <c r="T3615" s="31" t="e">
        <v>#N/A</v>
      </c>
      <c r="U3615" s="27" t="e">
        <v>#N/A</v>
      </c>
    </row>
    <row r="3616" spans="18:21" ht="15" customHeight="1" x14ac:dyDescent="0.25">
      <c r="R3616" s="28" t="e">
        <v>#N/A</v>
      </c>
      <c r="S3616" s="31" t="e">
        <v>#N/A</v>
      </c>
      <c r="T3616" s="31" t="e">
        <v>#N/A</v>
      </c>
      <c r="U3616" s="27" t="e">
        <v>#N/A</v>
      </c>
    </row>
    <row r="3617" spans="18:21" ht="15" customHeight="1" x14ac:dyDescent="0.25">
      <c r="R3617" s="28" t="e">
        <v>#N/A</v>
      </c>
      <c r="S3617" s="31" t="e">
        <v>#N/A</v>
      </c>
      <c r="T3617" s="31" t="e">
        <v>#N/A</v>
      </c>
      <c r="U3617" s="27" t="e">
        <v>#N/A</v>
      </c>
    </row>
    <row r="3618" spans="18:21" ht="15" customHeight="1" x14ac:dyDescent="0.25">
      <c r="R3618" s="28" t="e">
        <v>#N/A</v>
      </c>
      <c r="S3618" s="31" t="e">
        <v>#N/A</v>
      </c>
      <c r="T3618" s="31" t="e">
        <v>#N/A</v>
      </c>
      <c r="U3618" s="27" t="e">
        <v>#N/A</v>
      </c>
    </row>
    <row r="3619" spans="18:21" ht="15" customHeight="1" x14ac:dyDescent="0.25">
      <c r="R3619" s="28" t="e">
        <v>#N/A</v>
      </c>
      <c r="S3619" s="31" t="e">
        <v>#N/A</v>
      </c>
      <c r="T3619" s="31" t="e">
        <v>#N/A</v>
      </c>
      <c r="U3619" s="27" t="e">
        <v>#N/A</v>
      </c>
    </row>
    <row r="3620" spans="18:21" ht="15" customHeight="1" x14ac:dyDescent="0.25">
      <c r="R3620" s="28" t="e">
        <v>#N/A</v>
      </c>
      <c r="S3620" s="31" t="e">
        <v>#N/A</v>
      </c>
      <c r="T3620" s="31" t="e">
        <v>#N/A</v>
      </c>
      <c r="U3620" s="27" t="e">
        <v>#N/A</v>
      </c>
    </row>
    <row r="3621" spans="18:21" ht="15" customHeight="1" x14ac:dyDescent="0.25">
      <c r="R3621" s="28" t="e">
        <v>#N/A</v>
      </c>
      <c r="S3621" s="31" t="e">
        <v>#N/A</v>
      </c>
      <c r="T3621" s="31" t="e">
        <v>#N/A</v>
      </c>
      <c r="U3621" s="27" t="e">
        <v>#N/A</v>
      </c>
    </row>
    <row r="3622" spans="18:21" ht="15" customHeight="1" x14ac:dyDescent="0.25">
      <c r="R3622" s="28" t="e">
        <v>#N/A</v>
      </c>
      <c r="S3622" s="31" t="e">
        <v>#N/A</v>
      </c>
      <c r="T3622" s="31" t="e">
        <v>#N/A</v>
      </c>
      <c r="U3622" s="27" t="e">
        <v>#N/A</v>
      </c>
    </row>
    <row r="3623" spans="18:21" ht="15" customHeight="1" x14ac:dyDescent="0.25">
      <c r="R3623" s="28" t="e">
        <v>#N/A</v>
      </c>
      <c r="S3623" s="31" t="e">
        <v>#N/A</v>
      </c>
      <c r="T3623" s="31" t="e">
        <v>#N/A</v>
      </c>
      <c r="U3623" s="27" t="e">
        <v>#N/A</v>
      </c>
    </row>
    <row r="3624" spans="18:21" ht="15" customHeight="1" x14ac:dyDescent="0.25">
      <c r="R3624" s="28" t="e">
        <v>#N/A</v>
      </c>
      <c r="S3624" s="31" t="e">
        <v>#N/A</v>
      </c>
      <c r="T3624" s="31" t="e">
        <v>#N/A</v>
      </c>
      <c r="U3624" s="27" t="e">
        <v>#N/A</v>
      </c>
    </row>
    <row r="3625" spans="18:21" ht="15" customHeight="1" x14ac:dyDescent="0.25">
      <c r="R3625" s="28" t="e">
        <v>#N/A</v>
      </c>
      <c r="S3625" s="31" t="e">
        <v>#N/A</v>
      </c>
      <c r="T3625" s="31" t="e">
        <v>#N/A</v>
      </c>
      <c r="U3625" s="27" t="e">
        <v>#N/A</v>
      </c>
    </row>
    <row r="3626" spans="18:21" ht="15" customHeight="1" x14ac:dyDescent="0.25">
      <c r="R3626" s="28" t="e">
        <v>#N/A</v>
      </c>
      <c r="S3626" s="31" t="e">
        <v>#N/A</v>
      </c>
      <c r="T3626" s="31" t="e">
        <v>#N/A</v>
      </c>
      <c r="U3626" s="27" t="e">
        <v>#N/A</v>
      </c>
    </row>
    <row r="3627" spans="18:21" ht="15" customHeight="1" x14ac:dyDescent="0.25">
      <c r="R3627" s="28" t="e">
        <v>#N/A</v>
      </c>
      <c r="S3627" s="31" t="e">
        <v>#N/A</v>
      </c>
      <c r="T3627" s="31" t="e">
        <v>#N/A</v>
      </c>
      <c r="U3627" s="27" t="e">
        <v>#N/A</v>
      </c>
    </row>
    <row r="3628" spans="18:21" ht="15" customHeight="1" x14ac:dyDescent="0.25">
      <c r="R3628" s="28" t="e">
        <v>#N/A</v>
      </c>
      <c r="S3628" s="31" t="e">
        <v>#N/A</v>
      </c>
      <c r="T3628" s="31" t="e">
        <v>#N/A</v>
      </c>
      <c r="U3628" s="27" t="e">
        <v>#N/A</v>
      </c>
    </row>
    <row r="3629" spans="18:21" ht="15" customHeight="1" x14ac:dyDescent="0.25">
      <c r="R3629" s="28" t="e">
        <v>#N/A</v>
      </c>
      <c r="S3629" s="31" t="e">
        <v>#N/A</v>
      </c>
      <c r="T3629" s="31" t="e">
        <v>#N/A</v>
      </c>
      <c r="U3629" s="27" t="e">
        <v>#N/A</v>
      </c>
    </row>
    <row r="3630" spans="18:21" ht="15" customHeight="1" x14ac:dyDescent="0.25">
      <c r="R3630" s="28" t="e">
        <v>#N/A</v>
      </c>
      <c r="S3630" s="31" t="e">
        <v>#N/A</v>
      </c>
      <c r="T3630" s="31" t="e">
        <v>#N/A</v>
      </c>
      <c r="U3630" s="27" t="e">
        <v>#N/A</v>
      </c>
    </row>
    <row r="3631" spans="18:21" ht="15" customHeight="1" x14ac:dyDescent="0.25">
      <c r="R3631" s="28" t="e">
        <v>#N/A</v>
      </c>
      <c r="S3631" s="31" t="e">
        <v>#N/A</v>
      </c>
      <c r="T3631" s="31" t="e">
        <v>#N/A</v>
      </c>
      <c r="U3631" s="27" t="e">
        <v>#N/A</v>
      </c>
    </row>
    <row r="3632" spans="18:21" ht="15" customHeight="1" x14ac:dyDescent="0.25">
      <c r="R3632" s="28" t="e">
        <v>#N/A</v>
      </c>
      <c r="S3632" s="31" t="e">
        <v>#N/A</v>
      </c>
      <c r="T3632" s="31" t="e">
        <v>#N/A</v>
      </c>
      <c r="U3632" s="27" t="e">
        <v>#N/A</v>
      </c>
    </row>
    <row r="3633" spans="18:21" ht="15" customHeight="1" x14ac:dyDescent="0.25">
      <c r="R3633" s="28" t="e">
        <v>#N/A</v>
      </c>
      <c r="S3633" s="31" t="e">
        <v>#N/A</v>
      </c>
      <c r="T3633" s="31" t="e">
        <v>#N/A</v>
      </c>
      <c r="U3633" s="27" t="e">
        <v>#N/A</v>
      </c>
    </row>
    <row r="3634" spans="18:21" ht="15" customHeight="1" x14ac:dyDescent="0.25">
      <c r="R3634" s="28" t="e">
        <v>#N/A</v>
      </c>
      <c r="S3634" s="31" t="e">
        <v>#N/A</v>
      </c>
      <c r="T3634" s="31" t="e">
        <v>#N/A</v>
      </c>
      <c r="U3634" s="27" t="e">
        <v>#N/A</v>
      </c>
    </row>
    <row r="3635" spans="18:21" ht="15" customHeight="1" x14ac:dyDescent="0.25">
      <c r="R3635" s="28" t="e">
        <v>#N/A</v>
      </c>
      <c r="S3635" s="31" t="e">
        <v>#N/A</v>
      </c>
      <c r="T3635" s="31" t="e">
        <v>#N/A</v>
      </c>
      <c r="U3635" s="27" t="e">
        <v>#N/A</v>
      </c>
    </row>
    <row r="3636" spans="18:21" ht="15" customHeight="1" x14ac:dyDescent="0.25">
      <c r="R3636" s="28" t="e">
        <v>#N/A</v>
      </c>
      <c r="S3636" s="31" t="e">
        <v>#N/A</v>
      </c>
      <c r="T3636" s="31" t="e">
        <v>#N/A</v>
      </c>
      <c r="U3636" s="27" t="e">
        <v>#N/A</v>
      </c>
    </row>
    <row r="3637" spans="18:21" ht="15" customHeight="1" x14ac:dyDescent="0.25">
      <c r="R3637" s="28" t="e">
        <v>#N/A</v>
      </c>
      <c r="S3637" s="31" t="e">
        <v>#N/A</v>
      </c>
      <c r="T3637" s="31" t="e">
        <v>#N/A</v>
      </c>
      <c r="U3637" s="27" t="e">
        <v>#N/A</v>
      </c>
    </row>
    <row r="3638" spans="18:21" ht="15" customHeight="1" x14ac:dyDescent="0.25">
      <c r="R3638" s="28" t="e">
        <v>#N/A</v>
      </c>
      <c r="S3638" s="31" t="e">
        <v>#N/A</v>
      </c>
      <c r="T3638" s="31" t="e">
        <v>#N/A</v>
      </c>
      <c r="U3638" s="27" t="e">
        <v>#N/A</v>
      </c>
    </row>
    <row r="3639" spans="18:21" ht="15" customHeight="1" x14ac:dyDescent="0.25">
      <c r="R3639" s="28" t="e">
        <v>#N/A</v>
      </c>
      <c r="S3639" s="31" t="e">
        <v>#N/A</v>
      </c>
      <c r="T3639" s="31" t="e">
        <v>#N/A</v>
      </c>
      <c r="U3639" s="27" t="e">
        <v>#N/A</v>
      </c>
    </row>
    <row r="3640" spans="18:21" ht="15" customHeight="1" x14ac:dyDescent="0.25">
      <c r="R3640" s="28" t="e">
        <v>#N/A</v>
      </c>
      <c r="S3640" s="31" t="e">
        <v>#N/A</v>
      </c>
      <c r="T3640" s="31" t="e">
        <v>#N/A</v>
      </c>
      <c r="U3640" s="27" t="e">
        <v>#N/A</v>
      </c>
    </row>
    <row r="3641" spans="18:21" ht="15" customHeight="1" x14ac:dyDescent="0.25">
      <c r="R3641" s="28" t="e">
        <v>#N/A</v>
      </c>
      <c r="S3641" s="31" t="e">
        <v>#N/A</v>
      </c>
      <c r="T3641" s="31" t="e">
        <v>#N/A</v>
      </c>
      <c r="U3641" s="27" t="e">
        <v>#N/A</v>
      </c>
    </row>
    <row r="3642" spans="18:21" ht="15" customHeight="1" x14ac:dyDescent="0.25">
      <c r="R3642" s="28" t="e">
        <v>#N/A</v>
      </c>
      <c r="S3642" s="31" t="e">
        <v>#N/A</v>
      </c>
      <c r="T3642" s="31" t="e">
        <v>#N/A</v>
      </c>
      <c r="U3642" s="27" t="e">
        <v>#N/A</v>
      </c>
    </row>
    <row r="3643" spans="18:21" ht="15" customHeight="1" x14ac:dyDescent="0.25">
      <c r="R3643" s="28" t="e">
        <v>#N/A</v>
      </c>
      <c r="S3643" s="31" t="e">
        <v>#N/A</v>
      </c>
      <c r="T3643" s="31" t="e">
        <v>#N/A</v>
      </c>
      <c r="U3643" s="27" t="e">
        <v>#N/A</v>
      </c>
    </row>
    <row r="3644" spans="18:21" ht="15" customHeight="1" x14ac:dyDescent="0.25">
      <c r="R3644" s="28" t="e">
        <v>#N/A</v>
      </c>
      <c r="S3644" s="31" t="e">
        <v>#N/A</v>
      </c>
      <c r="T3644" s="31" t="e">
        <v>#N/A</v>
      </c>
      <c r="U3644" s="27" t="e">
        <v>#N/A</v>
      </c>
    </row>
    <row r="3645" spans="18:21" ht="15" customHeight="1" x14ac:dyDescent="0.25">
      <c r="R3645" s="28" t="e">
        <v>#N/A</v>
      </c>
      <c r="S3645" s="31" t="e">
        <v>#N/A</v>
      </c>
      <c r="T3645" s="31" t="e">
        <v>#N/A</v>
      </c>
      <c r="U3645" s="27" t="e">
        <v>#N/A</v>
      </c>
    </row>
    <row r="3646" spans="18:21" ht="15" customHeight="1" x14ac:dyDescent="0.25">
      <c r="R3646" s="28" t="e">
        <v>#N/A</v>
      </c>
      <c r="S3646" s="31" t="e">
        <v>#N/A</v>
      </c>
      <c r="T3646" s="31" t="e">
        <v>#N/A</v>
      </c>
      <c r="U3646" s="27" t="e">
        <v>#N/A</v>
      </c>
    </row>
    <row r="3647" spans="18:21" ht="15" customHeight="1" x14ac:dyDescent="0.25">
      <c r="R3647" s="28" t="e">
        <v>#N/A</v>
      </c>
      <c r="S3647" s="31" t="e">
        <v>#N/A</v>
      </c>
      <c r="T3647" s="31" t="e">
        <v>#N/A</v>
      </c>
      <c r="U3647" s="27" t="e">
        <v>#N/A</v>
      </c>
    </row>
    <row r="3648" spans="18:21" ht="15" customHeight="1" x14ac:dyDescent="0.25">
      <c r="R3648" s="28" t="e">
        <v>#N/A</v>
      </c>
      <c r="S3648" s="31" t="e">
        <v>#N/A</v>
      </c>
      <c r="T3648" s="31" t="e">
        <v>#N/A</v>
      </c>
      <c r="U3648" s="27" t="e">
        <v>#N/A</v>
      </c>
    </row>
    <row r="3649" spans="18:21" ht="15" customHeight="1" x14ac:dyDescent="0.25">
      <c r="R3649" s="28" t="e">
        <v>#N/A</v>
      </c>
      <c r="S3649" s="31" t="e">
        <v>#N/A</v>
      </c>
      <c r="T3649" s="31" t="e">
        <v>#N/A</v>
      </c>
      <c r="U3649" s="27" t="e">
        <v>#N/A</v>
      </c>
    </row>
    <row r="3650" spans="18:21" ht="15" customHeight="1" x14ac:dyDescent="0.25">
      <c r="R3650" s="28" t="e">
        <v>#N/A</v>
      </c>
      <c r="S3650" s="31" t="e">
        <v>#N/A</v>
      </c>
      <c r="T3650" s="31" t="e">
        <v>#N/A</v>
      </c>
      <c r="U3650" s="27" t="e">
        <v>#N/A</v>
      </c>
    </row>
    <row r="3651" spans="18:21" ht="15" customHeight="1" x14ac:dyDescent="0.25">
      <c r="R3651" s="28" t="e">
        <v>#N/A</v>
      </c>
      <c r="S3651" s="31" t="e">
        <v>#N/A</v>
      </c>
      <c r="T3651" s="31" t="e">
        <v>#N/A</v>
      </c>
      <c r="U3651" s="27" t="e">
        <v>#N/A</v>
      </c>
    </row>
    <row r="3652" spans="18:21" ht="15" customHeight="1" x14ac:dyDescent="0.25">
      <c r="R3652" s="28" t="e">
        <v>#N/A</v>
      </c>
      <c r="S3652" s="31" t="e">
        <v>#N/A</v>
      </c>
      <c r="T3652" s="31" t="e">
        <v>#N/A</v>
      </c>
      <c r="U3652" s="27" t="e">
        <v>#N/A</v>
      </c>
    </row>
    <row r="3653" spans="18:21" ht="15" customHeight="1" x14ac:dyDescent="0.25">
      <c r="R3653" s="28" t="e">
        <v>#N/A</v>
      </c>
      <c r="S3653" s="31" t="e">
        <v>#N/A</v>
      </c>
      <c r="T3653" s="31" t="e">
        <v>#N/A</v>
      </c>
      <c r="U3653" s="27" t="e">
        <v>#N/A</v>
      </c>
    </row>
    <row r="3654" spans="18:21" ht="15" customHeight="1" x14ac:dyDescent="0.25">
      <c r="R3654" s="28" t="e">
        <v>#N/A</v>
      </c>
      <c r="S3654" s="31" t="e">
        <v>#N/A</v>
      </c>
      <c r="T3654" s="31" t="e">
        <v>#N/A</v>
      </c>
      <c r="U3654" s="27" t="e">
        <v>#N/A</v>
      </c>
    </row>
    <row r="3655" spans="18:21" ht="15" customHeight="1" x14ac:dyDescent="0.25">
      <c r="R3655" s="28" t="e">
        <v>#N/A</v>
      </c>
      <c r="S3655" s="31" t="e">
        <v>#N/A</v>
      </c>
      <c r="T3655" s="31" t="e">
        <v>#N/A</v>
      </c>
      <c r="U3655" s="27" t="e">
        <v>#N/A</v>
      </c>
    </row>
    <row r="3656" spans="18:21" ht="15" customHeight="1" x14ac:dyDescent="0.25">
      <c r="R3656" s="28" t="e">
        <v>#N/A</v>
      </c>
      <c r="S3656" s="31" t="e">
        <v>#N/A</v>
      </c>
      <c r="T3656" s="31" t="e">
        <v>#N/A</v>
      </c>
      <c r="U3656" s="27" t="e">
        <v>#N/A</v>
      </c>
    </row>
    <row r="3657" spans="18:21" ht="15" customHeight="1" x14ac:dyDescent="0.25">
      <c r="R3657" s="28" t="e">
        <v>#N/A</v>
      </c>
      <c r="S3657" s="31" t="e">
        <v>#N/A</v>
      </c>
      <c r="T3657" s="31" t="e">
        <v>#N/A</v>
      </c>
      <c r="U3657" s="27" t="e">
        <v>#N/A</v>
      </c>
    </row>
    <row r="3658" spans="18:21" ht="15" customHeight="1" x14ac:dyDescent="0.25">
      <c r="R3658" s="28" t="e">
        <v>#N/A</v>
      </c>
      <c r="S3658" s="31" t="e">
        <v>#N/A</v>
      </c>
      <c r="T3658" s="31" t="e">
        <v>#N/A</v>
      </c>
      <c r="U3658" s="27" t="e">
        <v>#N/A</v>
      </c>
    </row>
    <row r="3659" spans="18:21" ht="15" customHeight="1" x14ac:dyDescent="0.25">
      <c r="R3659" s="28" t="e">
        <v>#N/A</v>
      </c>
      <c r="S3659" s="31" t="e">
        <v>#N/A</v>
      </c>
      <c r="T3659" s="31" t="e">
        <v>#N/A</v>
      </c>
      <c r="U3659" s="27" t="e">
        <v>#N/A</v>
      </c>
    </row>
    <row r="3660" spans="18:21" ht="15" customHeight="1" x14ac:dyDescent="0.25">
      <c r="R3660" s="28" t="e">
        <v>#N/A</v>
      </c>
      <c r="S3660" s="31" t="e">
        <v>#N/A</v>
      </c>
      <c r="T3660" s="31" t="e">
        <v>#N/A</v>
      </c>
      <c r="U3660" s="27" t="e">
        <v>#N/A</v>
      </c>
    </row>
    <row r="3661" spans="18:21" ht="15" customHeight="1" x14ac:dyDescent="0.25">
      <c r="R3661" s="28" t="e">
        <v>#N/A</v>
      </c>
      <c r="S3661" s="31" t="e">
        <v>#N/A</v>
      </c>
      <c r="T3661" s="31" t="e">
        <v>#N/A</v>
      </c>
      <c r="U3661" s="27" t="e">
        <v>#N/A</v>
      </c>
    </row>
    <row r="3662" spans="18:21" ht="15" customHeight="1" x14ac:dyDescent="0.25">
      <c r="R3662" s="28" t="e">
        <v>#N/A</v>
      </c>
      <c r="S3662" s="31" t="e">
        <v>#N/A</v>
      </c>
      <c r="T3662" s="31" t="e">
        <v>#N/A</v>
      </c>
      <c r="U3662" s="27" t="e">
        <v>#N/A</v>
      </c>
    </row>
    <row r="3663" spans="18:21" ht="15" customHeight="1" x14ac:dyDescent="0.25">
      <c r="R3663" s="28" t="e">
        <v>#N/A</v>
      </c>
      <c r="S3663" s="31" t="e">
        <v>#N/A</v>
      </c>
      <c r="T3663" s="31" t="e">
        <v>#N/A</v>
      </c>
      <c r="U3663" s="27" t="e">
        <v>#N/A</v>
      </c>
    </row>
    <row r="3664" spans="18:21" ht="15" customHeight="1" x14ac:dyDescent="0.25">
      <c r="R3664" s="28" t="e">
        <v>#N/A</v>
      </c>
      <c r="S3664" s="31" t="e">
        <v>#N/A</v>
      </c>
      <c r="T3664" s="31" t="e">
        <v>#N/A</v>
      </c>
      <c r="U3664" s="27" t="e">
        <v>#N/A</v>
      </c>
    </row>
    <row r="3665" spans="18:21" ht="15" customHeight="1" x14ac:dyDescent="0.25">
      <c r="R3665" s="28" t="e">
        <v>#N/A</v>
      </c>
      <c r="S3665" s="31" t="e">
        <v>#N/A</v>
      </c>
      <c r="T3665" s="31" t="e">
        <v>#N/A</v>
      </c>
      <c r="U3665" s="27" t="e">
        <v>#N/A</v>
      </c>
    </row>
    <row r="3666" spans="18:21" ht="15" customHeight="1" x14ac:dyDescent="0.25">
      <c r="R3666" s="28" t="e">
        <v>#N/A</v>
      </c>
      <c r="S3666" s="31" t="e">
        <v>#N/A</v>
      </c>
      <c r="T3666" s="31" t="e">
        <v>#N/A</v>
      </c>
      <c r="U3666" s="27" t="e">
        <v>#N/A</v>
      </c>
    </row>
    <row r="3667" spans="18:21" ht="15" customHeight="1" x14ac:dyDescent="0.25">
      <c r="R3667" s="28" t="e">
        <v>#N/A</v>
      </c>
      <c r="S3667" s="31" t="e">
        <v>#N/A</v>
      </c>
      <c r="T3667" s="31" t="e">
        <v>#N/A</v>
      </c>
      <c r="U3667" s="27" t="e">
        <v>#N/A</v>
      </c>
    </row>
    <row r="3668" spans="18:21" ht="15" customHeight="1" x14ac:dyDescent="0.25">
      <c r="R3668" s="28" t="e">
        <v>#N/A</v>
      </c>
      <c r="S3668" s="31" t="e">
        <v>#N/A</v>
      </c>
      <c r="T3668" s="31" t="e">
        <v>#N/A</v>
      </c>
      <c r="U3668" s="27" t="e">
        <v>#N/A</v>
      </c>
    </row>
    <row r="3669" spans="18:21" ht="15" customHeight="1" x14ac:dyDescent="0.25">
      <c r="R3669" s="28" t="e">
        <v>#N/A</v>
      </c>
      <c r="S3669" s="31" t="e">
        <v>#N/A</v>
      </c>
      <c r="T3669" s="31" t="e">
        <v>#N/A</v>
      </c>
      <c r="U3669" s="27" t="e">
        <v>#N/A</v>
      </c>
    </row>
    <row r="3670" spans="18:21" ht="15" customHeight="1" x14ac:dyDescent="0.25">
      <c r="R3670" s="28" t="e">
        <v>#N/A</v>
      </c>
      <c r="S3670" s="31" t="e">
        <v>#N/A</v>
      </c>
      <c r="T3670" s="31" t="e">
        <v>#N/A</v>
      </c>
      <c r="U3670" s="27" t="e">
        <v>#N/A</v>
      </c>
    </row>
    <row r="3671" spans="18:21" ht="15" customHeight="1" x14ac:dyDescent="0.25">
      <c r="R3671" s="28" t="e">
        <v>#N/A</v>
      </c>
      <c r="S3671" s="31" t="e">
        <v>#N/A</v>
      </c>
      <c r="T3671" s="31" t="e">
        <v>#N/A</v>
      </c>
      <c r="U3671" s="27" t="e">
        <v>#N/A</v>
      </c>
    </row>
    <row r="3672" spans="18:21" ht="15" customHeight="1" x14ac:dyDescent="0.25">
      <c r="R3672" s="28" t="e">
        <v>#N/A</v>
      </c>
      <c r="S3672" s="31" t="e">
        <v>#N/A</v>
      </c>
      <c r="T3672" s="31" t="e">
        <v>#N/A</v>
      </c>
      <c r="U3672" s="27" t="e">
        <v>#N/A</v>
      </c>
    </row>
    <row r="3673" spans="18:21" ht="15" customHeight="1" x14ac:dyDescent="0.25">
      <c r="R3673" s="28" t="e">
        <v>#N/A</v>
      </c>
      <c r="S3673" s="31" t="e">
        <v>#N/A</v>
      </c>
      <c r="T3673" s="31" t="e">
        <v>#N/A</v>
      </c>
      <c r="U3673" s="27" t="e">
        <v>#N/A</v>
      </c>
    </row>
    <row r="3674" spans="18:21" ht="15" customHeight="1" x14ac:dyDescent="0.25">
      <c r="R3674" s="28" t="e">
        <v>#N/A</v>
      </c>
      <c r="S3674" s="31" t="e">
        <v>#N/A</v>
      </c>
      <c r="T3674" s="31" t="e">
        <v>#N/A</v>
      </c>
      <c r="U3674" s="27" t="e">
        <v>#N/A</v>
      </c>
    </row>
    <row r="3675" spans="18:21" ht="15" customHeight="1" x14ac:dyDescent="0.25">
      <c r="R3675" s="28" t="e">
        <v>#N/A</v>
      </c>
      <c r="S3675" s="31" t="e">
        <v>#N/A</v>
      </c>
      <c r="T3675" s="31" t="e">
        <v>#N/A</v>
      </c>
      <c r="U3675" s="27" t="e">
        <v>#N/A</v>
      </c>
    </row>
    <row r="3676" spans="18:21" ht="15" customHeight="1" x14ac:dyDescent="0.25">
      <c r="R3676" s="28" t="e">
        <v>#N/A</v>
      </c>
      <c r="S3676" s="31" t="e">
        <v>#N/A</v>
      </c>
      <c r="T3676" s="31" t="e">
        <v>#N/A</v>
      </c>
      <c r="U3676" s="27" t="e">
        <v>#N/A</v>
      </c>
    </row>
    <row r="3677" spans="18:21" ht="15" customHeight="1" x14ac:dyDescent="0.25">
      <c r="R3677" s="28" t="e">
        <v>#N/A</v>
      </c>
      <c r="S3677" s="31" t="e">
        <v>#N/A</v>
      </c>
      <c r="T3677" s="31" t="e">
        <v>#N/A</v>
      </c>
      <c r="U3677" s="27" t="e">
        <v>#N/A</v>
      </c>
    </row>
    <row r="3678" spans="18:21" ht="15" customHeight="1" x14ac:dyDescent="0.25">
      <c r="R3678" s="28" t="e">
        <v>#N/A</v>
      </c>
      <c r="S3678" s="31" t="e">
        <v>#N/A</v>
      </c>
      <c r="T3678" s="31" t="e">
        <v>#N/A</v>
      </c>
      <c r="U3678" s="27" t="e">
        <v>#N/A</v>
      </c>
    </row>
    <row r="3679" spans="18:21" ht="15" customHeight="1" x14ac:dyDescent="0.25">
      <c r="R3679" s="28" t="e">
        <v>#N/A</v>
      </c>
      <c r="S3679" s="31" t="e">
        <v>#N/A</v>
      </c>
      <c r="T3679" s="31" t="e">
        <v>#N/A</v>
      </c>
      <c r="U3679" s="27" t="e">
        <v>#N/A</v>
      </c>
    </row>
    <row r="3680" spans="18:21" ht="15" customHeight="1" x14ac:dyDescent="0.25">
      <c r="R3680" s="28" t="e">
        <v>#N/A</v>
      </c>
      <c r="S3680" s="31" t="e">
        <v>#N/A</v>
      </c>
      <c r="T3680" s="31" t="e">
        <v>#N/A</v>
      </c>
      <c r="U3680" s="27" t="e">
        <v>#N/A</v>
      </c>
    </row>
    <row r="3681" spans="18:21" ht="15" customHeight="1" x14ac:dyDescent="0.25">
      <c r="R3681" s="28" t="e">
        <v>#N/A</v>
      </c>
      <c r="S3681" s="31" t="e">
        <v>#N/A</v>
      </c>
      <c r="T3681" s="31" t="e">
        <v>#N/A</v>
      </c>
      <c r="U3681" s="27" t="e">
        <v>#N/A</v>
      </c>
    </row>
    <row r="3682" spans="18:21" ht="15" customHeight="1" x14ac:dyDescent="0.25">
      <c r="R3682" s="28" t="e">
        <v>#N/A</v>
      </c>
      <c r="S3682" s="31" t="e">
        <v>#N/A</v>
      </c>
      <c r="T3682" s="31" t="e">
        <v>#N/A</v>
      </c>
      <c r="U3682" s="27" t="e">
        <v>#N/A</v>
      </c>
    </row>
    <row r="3683" spans="18:21" ht="15" customHeight="1" x14ac:dyDescent="0.25">
      <c r="R3683" s="28" t="e">
        <v>#N/A</v>
      </c>
      <c r="S3683" s="31" t="e">
        <v>#N/A</v>
      </c>
      <c r="T3683" s="31" t="e">
        <v>#N/A</v>
      </c>
      <c r="U3683" s="27" t="e">
        <v>#N/A</v>
      </c>
    </row>
    <row r="3684" spans="18:21" ht="15" customHeight="1" x14ac:dyDescent="0.25">
      <c r="R3684" s="28" t="e">
        <v>#N/A</v>
      </c>
      <c r="S3684" s="31" t="e">
        <v>#N/A</v>
      </c>
      <c r="T3684" s="31" t="e">
        <v>#N/A</v>
      </c>
      <c r="U3684" s="27" t="e">
        <v>#N/A</v>
      </c>
    </row>
    <row r="3685" spans="18:21" ht="15" customHeight="1" x14ac:dyDescent="0.25">
      <c r="R3685" s="28" t="e">
        <v>#N/A</v>
      </c>
      <c r="S3685" s="31" t="e">
        <v>#N/A</v>
      </c>
      <c r="T3685" s="31" t="e">
        <v>#N/A</v>
      </c>
      <c r="U3685" s="27" t="e">
        <v>#N/A</v>
      </c>
    </row>
    <row r="3686" spans="18:21" ht="15" customHeight="1" x14ac:dyDescent="0.25">
      <c r="R3686" s="28" t="e">
        <v>#N/A</v>
      </c>
      <c r="S3686" s="31" t="e">
        <v>#N/A</v>
      </c>
      <c r="T3686" s="31" t="e">
        <v>#N/A</v>
      </c>
      <c r="U3686" s="27" t="e">
        <v>#N/A</v>
      </c>
    </row>
    <row r="3687" spans="18:21" ht="15" customHeight="1" x14ac:dyDescent="0.25">
      <c r="R3687" s="28" t="e">
        <v>#N/A</v>
      </c>
      <c r="S3687" s="31" t="e">
        <v>#N/A</v>
      </c>
      <c r="T3687" s="31" t="e">
        <v>#N/A</v>
      </c>
      <c r="U3687" s="27" t="e">
        <v>#N/A</v>
      </c>
    </row>
    <row r="3688" spans="18:21" ht="15" customHeight="1" x14ac:dyDescent="0.25">
      <c r="R3688" s="28" t="e">
        <v>#N/A</v>
      </c>
      <c r="S3688" s="31" t="e">
        <v>#N/A</v>
      </c>
      <c r="T3688" s="31" t="e">
        <v>#N/A</v>
      </c>
      <c r="U3688" s="27" t="e">
        <v>#N/A</v>
      </c>
    </row>
    <row r="3689" spans="18:21" ht="15" customHeight="1" x14ac:dyDescent="0.25">
      <c r="R3689" s="28" t="e">
        <v>#N/A</v>
      </c>
      <c r="S3689" s="31" t="e">
        <v>#N/A</v>
      </c>
      <c r="T3689" s="31" t="e">
        <v>#N/A</v>
      </c>
      <c r="U3689" s="27" t="e">
        <v>#N/A</v>
      </c>
    </row>
    <row r="3690" spans="18:21" ht="15" customHeight="1" x14ac:dyDescent="0.25">
      <c r="R3690" s="28" t="e">
        <v>#N/A</v>
      </c>
      <c r="S3690" s="31" t="e">
        <v>#N/A</v>
      </c>
      <c r="T3690" s="31" t="e">
        <v>#N/A</v>
      </c>
      <c r="U3690" s="27" t="e">
        <v>#N/A</v>
      </c>
    </row>
    <row r="3691" spans="18:21" ht="15" customHeight="1" x14ac:dyDescent="0.25">
      <c r="R3691" s="28" t="e">
        <v>#N/A</v>
      </c>
      <c r="S3691" s="31" t="e">
        <v>#N/A</v>
      </c>
      <c r="T3691" s="31" t="e">
        <v>#N/A</v>
      </c>
      <c r="U3691" s="27" t="e">
        <v>#N/A</v>
      </c>
    </row>
    <row r="3692" spans="18:21" ht="15" customHeight="1" x14ac:dyDescent="0.25">
      <c r="R3692" s="28" t="e">
        <v>#N/A</v>
      </c>
      <c r="S3692" s="31" t="e">
        <v>#N/A</v>
      </c>
      <c r="T3692" s="31" t="e">
        <v>#N/A</v>
      </c>
      <c r="U3692" s="27" t="e">
        <v>#N/A</v>
      </c>
    </row>
    <row r="3693" spans="18:21" ht="15" customHeight="1" x14ac:dyDescent="0.25">
      <c r="R3693" s="28" t="e">
        <v>#N/A</v>
      </c>
      <c r="S3693" s="31" t="e">
        <v>#N/A</v>
      </c>
      <c r="T3693" s="31" t="e">
        <v>#N/A</v>
      </c>
      <c r="U3693" s="27" t="e">
        <v>#N/A</v>
      </c>
    </row>
    <row r="3694" spans="18:21" ht="15" customHeight="1" x14ac:dyDescent="0.25">
      <c r="R3694" s="28" t="e">
        <v>#N/A</v>
      </c>
      <c r="S3694" s="31" t="e">
        <v>#N/A</v>
      </c>
      <c r="T3694" s="31" t="e">
        <v>#N/A</v>
      </c>
      <c r="U3694" s="27" t="e">
        <v>#N/A</v>
      </c>
    </row>
    <row r="3695" spans="18:21" ht="15" customHeight="1" x14ac:dyDescent="0.25">
      <c r="R3695" s="28" t="e">
        <v>#N/A</v>
      </c>
      <c r="S3695" s="31" t="e">
        <v>#N/A</v>
      </c>
      <c r="T3695" s="31" t="e">
        <v>#N/A</v>
      </c>
      <c r="U3695" s="27" t="e">
        <v>#N/A</v>
      </c>
    </row>
    <row r="3696" spans="18:21" ht="15" customHeight="1" x14ac:dyDescent="0.25">
      <c r="R3696" s="28" t="e">
        <v>#N/A</v>
      </c>
      <c r="S3696" s="31" t="e">
        <v>#N/A</v>
      </c>
      <c r="T3696" s="31" t="e">
        <v>#N/A</v>
      </c>
      <c r="U3696" s="27" t="e">
        <v>#N/A</v>
      </c>
    </row>
    <row r="3697" spans="18:21" ht="15" customHeight="1" x14ac:dyDescent="0.25">
      <c r="R3697" s="28" t="e">
        <v>#N/A</v>
      </c>
      <c r="S3697" s="31" t="e">
        <v>#N/A</v>
      </c>
      <c r="T3697" s="31" t="e">
        <v>#N/A</v>
      </c>
      <c r="U3697" s="27" t="e">
        <v>#N/A</v>
      </c>
    </row>
    <row r="3698" spans="18:21" ht="15" customHeight="1" x14ac:dyDescent="0.25">
      <c r="R3698" s="28" t="e">
        <v>#N/A</v>
      </c>
      <c r="S3698" s="31" t="e">
        <v>#N/A</v>
      </c>
      <c r="T3698" s="31" t="e">
        <v>#N/A</v>
      </c>
      <c r="U3698" s="27" t="e">
        <v>#N/A</v>
      </c>
    </row>
    <row r="3699" spans="18:21" ht="15" customHeight="1" x14ac:dyDescent="0.25">
      <c r="R3699" s="28" t="e">
        <v>#N/A</v>
      </c>
      <c r="S3699" s="31" t="e">
        <v>#N/A</v>
      </c>
      <c r="T3699" s="31" t="e">
        <v>#N/A</v>
      </c>
      <c r="U3699" s="27" t="e">
        <v>#N/A</v>
      </c>
    </row>
    <row r="3700" spans="18:21" ht="15" customHeight="1" x14ac:dyDescent="0.25">
      <c r="R3700" s="28" t="e">
        <v>#N/A</v>
      </c>
      <c r="S3700" s="31" t="e">
        <v>#N/A</v>
      </c>
      <c r="T3700" s="31" t="e">
        <v>#N/A</v>
      </c>
      <c r="U3700" s="27" t="e">
        <v>#N/A</v>
      </c>
    </row>
    <row r="3701" spans="18:21" ht="15" customHeight="1" x14ac:dyDescent="0.25">
      <c r="R3701" s="28" t="e">
        <v>#N/A</v>
      </c>
      <c r="S3701" s="31" t="e">
        <v>#N/A</v>
      </c>
      <c r="T3701" s="31" t="e">
        <v>#N/A</v>
      </c>
      <c r="U3701" s="27" t="e">
        <v>#N/A</v>
      </c>
    </row>
    <row r="3702" spans="18:21" ht="15" customHeight="1" x14ac:dyDescent="0.25">
      <c r="R3702" s="28" t="e">
        <v>#N/A</v>
      </c>
      <c r="S3702" s="31" t="e">
        <v>#N/A</v>
      </c>
      <c r="T3702" s="31" t="e">
        <v>#N/A</v>
      </c>
      <c r="U3702" s="27" t="e">
        <v>#N/A</v>
      </c>
    </row>
    <row r="3703" spans="18:21" ht="15" customHeight="1" x14ac:dyDescent="0.25">
      <c r="R3703" s="28" t="e">
        <v>#N/A</v>
      </c>
      <c r="S3703" s="31" t="e">
        <v>#N/A</v>
      </c>
      <c r="T3703" s="31" t="e">
        <v>#N/A</v>
      </c>
      <c r="U3703" s="27" t="e">
        <v>#N/A</v>
      </c>
    </row>
    <row r="3704" spans="18:21" ht="15" customHeight="1" x14ac:dyDescent="0.25">
      <c r="R3704" s="28" t="e">
        <v>#N/A</v>
      </c>
      <c r="S3704" s="31" t="e">
        <v>#N/A</v>
      </c>
      <c r="T3704" s="31" t="e">
        <v>#N/A</v>
      </c>
      <c r="U3704" s="27" t="e">
        <v>#N/A</v>
      </c>
    </row>
    <row r="3705" spans="18:21" ht="15" customHeight="1" x14ac:dyDescent="0.25">
      <c r="R3705" s="28" t="e">
        <v>#N/A</v>
      </c>
      <c r="S3705" s="31" t="e">
        <v>#N/A</v>
      </c>
      <c r="T3705" s="31" t="e">
        <v>#N/A</v>
      </c>
      <c r="U3705" s="27" t="e">
        <v>#N/A</v>
      </c>
    </row>
    <row r="3706" spans="18:21" ht="15" customHeight="1" x14ac:dyDescent="0.25">
      <c r="R3706" s="28" t="e">
        <v>#N/A</v>
      </c>
      <c r="S3706" s="31" t="e">
        <v>#N/A</v>
      </c>
      <c r="T3706" s="31" t="e">
        <v>#N/A</v>
      </c>
      <c r="U3706" s="27" t="e">
        <v>#N/A</v>
      </c>
    </row>
    <row r="3707" spans="18:21" ht="15" customHeight="1" x14ac:dyDescent="0.25">
      <c r="R3707" s="28" t="e">
        <v>#N/A</v>
      </c>
      <c r="S3707" s="31" t="e">
        <v>#N/A</v>
      </c>
      <c r="T3707" s="31" t="e">
        <v>#N/A</v>
      </c>
      <c r="U3707" s="27" t="e">
        <v>#N/A</v>
      </c>
    </row>
    <row r="3708" spans="18:21" ht="15" customHeight="1" x14ac:dyDescent="0.25">
      <c r="R3708" s="28" t="e">
        <v>#N/A</v>
      </c>
      <c r="S3708" s="31" t="e">
        <v>#N/A</v>
      </c>
      <c r="T3708" s="31" t="e">
        <v>#N/A</v>
      </c>
      <c r="U3708" s="27" t="e">
        <v>#N/A</v>
      </c>
    </row>
    <row r="3709" spans="18:21" ht="15" customHeight="1" x14ac:dyDescent="0.25">
      <c r="R3709" s="28" t="e">
        <v>#N/A</v>
      </c>
      <c r="S3709" s="31" t="e">
        <v>#N/A</v>
      </c>
      <c r="T3709" s="31" t="e">
        <v>#N/A</v>
      </c>
      <c r="U3709" s="27" t="e">
        <v>#N/A</v>
      </c>
    </row>
    <row r="3710" spans="18:21" ht="15" customHeight="1" x14ac:dyDescent="0.25">
      <c r="R3710" s="28" t="e">
        <v>#N/A</v>
      </c>
      <c r="S3710" s="31" t="e">
        <v>#N/A</v>
      </c>
      <c r="T3710" s="31" t="e">
        <v>#N/A</v>
      </c>
      <c r="U3710" s="27" t="e">
        <v>#N/A</v>
      </c>
    </row>
    <row r="3711" spans="18:21" ht="15" customHeight="1" x14ac:dyDescent="0.25">
      <c r="R3711" s="28" t="e">
        <v>#N/A</v>
      </c>
      <c r="S3711" s="31" t="e">
        <v>#N/A</v>
      </c>
      <c r="T3711" s="31" t="e">
        <v>#N/A</v>
      </c>
      <c r="U3711" s="27" t="e">
        <v>#N/A</v>
      </c>
    </row>
    <row r="3712" spans="18:21" ht="15" customHeight="1" x14ac:dyDescent="0.25">
      <c r="R3712" s="28" t="e">
        <v>#N/A</v>
      </c>
      <c r="S3712" s="31" t="e">
        <v>#N/A</v>
      </c>
      <c r="T3712" s="31" t="e">
        <v>#N/A</v>
      </c>
      <c r="U3712" s="27" t="e">
        <v>#N/A</v>
      </c>
    </row>
    <row r="3713" spans="18:21" ht="15" customHeight="1" x14ac:dyDescent="0.25">
      <c r="R3713" s="28" t="e">
        <v>#N/A</v>
      </c>
      <c r="S3713" s="31" t="e">
        <v>#N/A</v>
      </c>
      <c r="T3713" s="31" t="e">
        <v>#N/A</v>
      </c>
      <c r="U3713" s="27" t="e">
        <v>#N/A</v>
      </c>
    </row>
    <row r="3714" spans="18:21" ht="15" customHeight="1" x14ac:dyDescent="0.25">
      <c r="R3714" s="28" t="e">
        <v>#N/A</v>
      </c>
      <c r="S3714" s="31" t="e">
        <v>#N/A</v>
      </c>
      <c r="T3714" s="31" t="e">
        <v>#N/A</v>
      </c>
      <c r="U3714" s="27" t="e">
        <v>#N/A</v>
      </c>
    </row>
    <row r="3715" spans="18:21" ht="15" customHeight="1" x14ac:dyDescent="0.25">
      <c r="R3715" s="28" t="e">
        <v>#N/A</v>
      </c>
      <c r="S3715" s="31" t="e">
        <v>#N/A</v>
      </c>
      <c r="T3715" s="31" t="e">
        <v>#N/A</v>
      </c>
      <c r="U3715" s="27" t="e">
        <v>#N/A</v>
      </c>
    </row>
    <row r="3716" spans="18:21" ht="15" customHeight="1" x14ac:dyDescent="0.25">
      <c r="R3716" s="28" t="e">
        <v>#N/A</v>
      </c>
      <c r="S3716" s="31" t="e">
        <v>#N/A</v>
      </c>
      <c r="T3716" s="31" t="e">
        <v>#N/A</v>
      </c>
      <c r="U3716" s="27" t="e">
        <v>#N/A</v>
      </c>
    </row>
    <row r="3717" spans="18:21" ht="15" customHeight="1" x14ac:dyDescent="0.25">
      <c r="R3717" s="28" t="e">
        <v>#N/A</v>
      </c>
      <c r="S3717" s="31" t="e">
        <v>#N/A</v>
      </c>
      <c r="T3717" s="31" t="e">
        <v>#N/A</v>
      </c>
      <c r="U3717" s="27" t="e">
        <v>#N/A</v>
      </c>
    </row>
    <row r="3718" spans="18:21" ht="15" customHeight="1" x14ac:dyDescent="0.25">
      <c r="R3718" s="28" t="e">
        <v>#N/A</v>
      </c>
      <c r="S3718" s="31" t="e">
        <v>#N/A</v>
      </c>
      <c r="T3718" s="31" t="e">
        <v>#N/A</v>
      </c>
      <c r="U3718" s="27" t="e">
        <v>#N/A</v>
      </c>
    </row>
    <row r="3719" spans="18:21" ht="15" customHeight="1" x14ac:dyDescent="0.25">
      <c r="R3719" s="28" t="e">
        <v>#N/A</v>
      </c>
      <c r="S3719" s="31" t="e">
        <v>#N/A</v>
      </c>
      <c r="T3719" s="31" t="e">
        <v>#N/A</v>
      </c>
      <c r="U3719" s="27" t="e">
        <v>#N/A</v>
      </c>
    </row>
    <row r="3720" spans="18:21" ht="15" customHeight="1" x14ac:dyDescent="0.25">
      <c r="R3720" s="28" t="e">
        <v>#N/A</v>
      </c>
      <c r="S3720" s="31" t="e">
        <v>#N/A</v>
      </c>
      <c r="T3720" s="31" t="e">
        <v>#N/A</v>
      </c>
      <c r="U3720" s="27" t="e">
        <v>#N/A</v>
      </c>
    </row>
    <row r="3721" spans="18:21" ht="15" customHeight="1" x14ac:dyDescent="0.25">
      <c r="R3721" s="28" t="e">
        <v>#N/A</v>
      </c>
      <c r="S3721" s="31" t="e">
        <v>#N/A</v>
      </c>
      <c r="T3721" s="31" t="e">
        <v>#N/A</v>
      </c>
      <c r="U3721" s="27" t="e">
        <v>#N/A</v>
      </c>
    </row>
    <row r="3722" spans="18:21" ht="15" customHeight="1" x14ac:dyDescent="0.25">
      <c r="R3722" s="28" t="e">
        <v>#N/A</v>
      </c>
      <c r="S3722" s="31" t="e">
        <v>#N/A</v>
      </c>
      <c r="T3722" s="31" t="e">
        <v>#N/A</v>
      </c>
      <c r="U3722" s="27" t="e">
        <v>#N/A</v>
      </c>
    </row>
    <row r="3723" spans="18:21" ht="15" customHeight="1" x14ac:dyDescent="0.25">
      <c r="R3723" s="28" t="e">
        <v>#N/A</v>
      </c>
      <c r="S3723" s="31" t="e">
        <v>#N/A</v>
      </c>
      <c r="T3723" s="31" t="e">
        <v>#N/A</v>
      </c>
      <c r="U3723" s="27" t="e">
        <v>#N/A</v>
      </c>
    </row>
    <row r="3724" spans="18:21" ht="15" customHeight="1" x14ac:dyDescent="0.25">
      <c r="R3724" s="28" t="e">
        <v>#N/A</v>
      </c>
      <c r="S3724" s="31" t="e">
        <v>#N/A</v>
      </c>
      <c r="T3724" s="31" t="e">
        <v>#N/A</v>
      </c>
      <c r="U3724" s="27" t="e">
        <v>#N/A</v>
      </c>
    </row>
    <row r="3725" spans="18:21" ht="15" customHeight="1" x14ac:dyDescent="0.25">
      <c r="R3725" s="28" t="e">
        <v>#N/A</v>
      </c>
      <c r="S3725" s="31" t="e">
        <v>#N/A</v>
      </c>
      <c r="T3725" s="31" t="e">
        <v>#N/A</v>
      </c>
      <c r="U3725" s="27" t="e">
        <v>#N/A</v>
      </c>
    </row>
    <row r="3726" spans="18:21" ht="15" customHeight="1" x14ac:dyDescent="0.25">
      <c r="R3726" s="28" t="e">
        <v>#N/A</v>
      </c>
      <c r="S3726" s="31" t="e">
        <v>#N/A</v>
      </c>
      <c r="T3726" s="31" t="e">
        <v>#N/A</v>
      </c>
      <c r="U3726" s="27" t="e">
        <v>#N/A</v>
      </c>
    </row>
    <row r="3727" spans="18:21" ht="15" customHeight="1" x14ac:dyDescent="0.25">
      <c r="R3727" s="28" t="e">
        <v>#N/A</v>
      </c>
      <c r="S3727" s="31" t="e">
        <v>#N/A</v>
      </c>
      <c r="T3727" s="31" t="e">
        <v>#N/A</v>
      </c>
      <c r="U3727" s="27" t="e">
        <v>#N/A</v>
      </c>
    </row>
    <row r="3728" spans="18:21" ht="15" customHeight="1" x14ac:dyDescent="0.25">
      <c r="R3728" s="28" t="e">
        <v>#N/A</v>
      </c>
      <c r="S3728" s="31" t="e">
        <v>#N/A</v>
      </c>
      <c r="T3728" s="31" t="e">
        <v>#N/A</v>
      </c>
      <c r="U3728" s="27" t="e">
        <v>#N/A</v>
      </c>
    </row>
    <row r="3729" spans="18:21" ht="15" customHeight="1" x14ac:dyDescent="0.25">
      <c r="R3729" s="28" t="e">
        <v>#N/A</v>
      </c>
      <c r="S3729" s="31" t="e">
        <v>#N/A</v>
      </c>
      <c r="T3729" s="31" t="e">
        <v>#N/A</v>
      </c>
      <c r="U3729" s="27" t="e">
        <v>#N/A</v>
      </c>
    </row>
    <row r="3730" spans="18:21" ht="15" customHeight="1" x14ac:dyDescent="0.25">
      <c r="R3730" s="28" t="e">
        <v>#N/A</v>
      </c>
      <c r="S3730" s="31" t="e">
        <v>#N/A</v>
      </c>
      <c r="T3730" s="31" t="e">
        <v>#N/A</v>
      </c>
      <c r="U3730" s="27" t="e">
        <v>#N/A</v>
      </c>
    </row>
    <row r="3731" spans="18:21" ht="15" customHeight="1" x14ac:dyDescent="0.25">
      <c r="R3731" s="28" t="e">
        <v>#N/A</v>
      </c>
      <c r="S3731" s="31" t="e">
        <v>#N/A</v>
      </c>
      <c r="T3731" s="31" t="e">
        <v>#N/A</v>
      </c>
      <c r="U3731" s="27" t="e">
        <v>#N/A</v>
      </c>
    </row>
    <row r="3732" spans="18:21" ht="15" customHeight="1" x14ac:dyDescent="0.25">
      <c r="R3732" s="28" t="e">
        <v>#N/A</v>
      </c>
      <c r="S3732" s="31" t="e">
        <v>#N/A</v>
      </c>
      <c r="T3732" s="31" t="e">
        <v>#N/A</v>
      </c>
      <c r="U3732" s="27" t="e">
        <v>#N/A</v>
      </c>
    </row>
    <row r="3733" spans="18:21" ht="15" customHeight="1" x14ac:dyDescent="0.25">
      <c r="R3733" s="28" t="e">
        <v>#N/A</v>
      </c>
      <c r="S3733" s="31" t="e">
        <v>#N/A</v>
      </c>
      <c r="T3733" s="31" t="e">
        <v>#N/A</v>
      </c>
      <c r="U3733" s="27" t="e">
        <v>#N/A</v>
      </c>
    </row>
    <row r="3734" spans="18:21" ht="15" customHeight="1" x14ac:dyDescent="0.25">
      <c r="R3734" s="28" t="e">
        <v>#N/A</v>
      </c>
      <c r="S3734" s="31" t="e">
        <v>#N/A</v>
      </c>
      <c r="T3734" s="31" t="e">
        <v>#N/A</v>
      </c>
      <c r="U3734" s="27" t="e">
        <v>#N/A</v>
      </c>
    </row>
    <row r="3735" spans="18:21" ht="15" customHeight="1" x14ac:dyDescent="0.25">
      <c r="R3735" s="28" t="e">
        <v>#N/A</v>
      </c>
      <c r="S3735" s="31" t="e">
        <v>#N/A</v>
      </c>
      <c r="T3735" s="31" t="e">
        <v>#N/A</v>
      </c>
      <c r="U3735" s="27" t="e">
        <v>#N/A</v>
      </c>
    </row>
    <row r="3736" spans="18:21" ht="15" customHeight="1" x14ac:dyDescent="0.25">
      <c r="R3736" s="28" t="e">
        <v>#N/A</v>
      </c>
      <c r="S3736" s="31" t="e">
        <v>#N/A</v>
      </c>
      <c r="T3736" s="31" t="e">
        <v>#N/A</v>
      </c>
      <c r="U3736" s="27" t="e">
        <v>#N/A</v>
      </c>
    </row>
    <row r="3737" spans="18:21" ht="15" customHeight="1" x14ac:dyDescent="0.25">
      <c r="R3737" s="28" t="e">
        <v>#N/A</v>
      </c>
      <c r="S3737" s="31" t="e">
        <v>#N/A</v>
      </c>
      <c r="T3737" s="31" t="e">
        <v>#N/A</v>
      </c>
      <c r="U3737" s="27" t="e">
        <v>#N/A</v>
      </c>
    </row>
    <row r="3738" spans="18:21" ht="15" customHeight="1" x14ac:dyDescent="0.25">
      <c r="R3738" s="28" t="e">
        <v>#N/A</v>
      </c>
      <c r="S3738" s="31" t="e">
        <v>#N/A</v>
      </c>
      <c r="T3738" s="31" t="e">
        <v>#N/A</v>
      </c>
      <c r="U3738" s="27" t="e">
        <v>#N/A</v>
      </c>
    </row>
    <row r="3739" spans="18:21" ht="15" customHeight="1" x14ac:dyDescent="0.25">
      <c r="R3739" s="28" t="e">
        <v>#N/A</v>
      </c>
      <c r="S3739" s="31" t="e">
        <v>#N/A</v>
      </c>
      <c r="T3739" s="31" t="e">
        <v>#N/A</v>
      </c>
      <c r="U3739" s="27" t="e">
        <v>#N/A</v>
      </c>
    </row>
    <row r="3740" spans="18:21" ht="15" customHeight="1" x14ac:dyDescent="0.25">
      <c r="R3740" s="28" t="e">
        <v>#N/A</v>
      </c>
      <c r="S3740" s="31" t="e">
        <v>#N/A</v>
      </c>
      <c r="T3740" s="31" t="e">
        <v>#N/A</v>
      </c>
      <c r="U3740" s="27" t="e">
        <v>#N/A</v>
      </c>
    </row>
    <row r="3741" spans="18:21" ht="15" customHeight="1" x14ac:dyDescent="0.25">
      <c r="R3741" s="28" t="e">
        <v>#N/A</v>
      </c>
      <c r="S3741" s="31" t="e">
        <v>#N/A</v>
      </c>
      <c r="T3741" s="31" t="e">
        <v>#N/A</v>
      </c>
      <c r="U3741" s="27" t="e">
        <v>#N/A</v>
      </c>
    </row>
    <row r="3742" spans="18:21" ht="15" customHeight="1" x14ac:dyDescent="0.25">
      <c r="R3742" s="28" t="e">
        <v>#N/A</v>
      </c>
      <c r="S3742" s="31" t="e">
        <v>#N/A</v>
      </c>
      <c r="T3742" s="31" t="e">
        <v>#N/A</v>
      </c>
      <c r="U3742" s="27" t="e">
        <v>#N/A</v>
      </c>
    </row>
    <row r="3743" spans="18:21" ht="15" customHeight="1" x14ac:dyDescent="0.25">
      <c r="R3743" s="28" t="e">
        <v>#N/A</v>
      </c>
      <c r="S3743" s="31" t="e">
        <v>#N/A</v>
      </c>
      <c r="T3743" s="31" t="e">
        <v>#N/A</v>
      </c>
      <c r="U3743" s="27" t="e">
        <v>#N/A</v>
      </c>
    </row>
    <row r="3744" spans="18:21" ht="15" customHeight="1" x14ac:dyDescent="0.25">
      <c r="R3744" s="28" t="e">
        <v>#N/A</v>
      </c>
      <c r="S3744" s="31" t="e">
        <v>#N/A</v>
      </c>
      <c r="T3744" s="31" t="e">
        <v>#N/A</v>
      </c>
      <c r="U3744" s="27" t="e">
        <v>#N/A</v>
      </c>
    </row>
    <row r="3745" spans="18:21" ht="15" customHeight="1" x14ac:dyDescent="0.25">
      <c r="R3745" s="28" t="e">
        <v>#N/A</v>
      </c>
      <c r="S3745" s="31" t="e">
        <v>#N/A</v>
      </c>
      <c r="T3745" s="31" t="e">
        <v>#N/A</v>
      </c>
      <c r="U3745" s="27" t="e">
        <v>#N/A</v>
      </c>
    </row>
    <row r="3746" spans="18:21" ht="15" customHeight="1" x14ac:dyDescent="0.25">
      <c r="R3746" s="28" t="e">
        <v>#N/A</v>
      </c>
      <c r="S3746" s="31" t="e">
        <v>#N/A</v>
      </c>
      <c r="T3746" s="31" t="e">
        <v>#N/A</v>
      </c>
      <c r="U3746" s="27" t="e">
        <v>#N/A</v>
      </c>
    </row>
    <row r="3747" spans="18:21" ht="15" customHeight="1" x14ac:dyDescent="0.25">
      <c r="R3747" s="28" t="e">
        <v>#N/A</v>
      </c>
      <c r="S3747" s="31" t="e">
        <v>#N/A</v>
      </c>
      <c r="T3747" s="31" t="e">
        <v>#N/A</v>
      </c>
      <c r="U3747" s="27" t="e">
        <v>#N/A</v>
      </c>
    </row>
    <row r="3748" spans="18:21" ht="15" customHeight="1" x14ac:dyDescent="0.25">
      <c r="R3748" s="28" t="e">
        <v>#N/A</v>
      </c>
      <c r="S3748" s="31" t="e">
        <v>#N/A</v>
      </c>
      <c r="T3748" s="31" t="e">
        <v>#N/A</v>
      </c>
      <c r="U3748" s="27" t="e">
        <v>#N/A</v>
      </c>
    </row>
    <row r="3749" spans="18:21" ht="15" customHeight="1" x14ac:dyDescent="0.25">
      <c r="R3749" s="28" t="e">
        <v>#N/A</v>
      </c>
      <c r="S3749" s="31" t="e">
        <v>#N/A</v>
      </c>
      <c r="T3749" s="31" t="e">
        <v>#N/A</v>
      </c>
      <c r="U3749" s="27" t="e">
        <v>#N/A</v>
      </c>
    </row>
    <row r="3750" spans="18:21" ht="15" customHeight="1" x14ac:dyDescent="0.25">
      <c r="R3750" s="28" t="e">
        <v>#N/A</v>
      </c>
      <c r="S3750" s="31" t="e">
        <v>#N/A</v>
      </c>
      <c r="T3750" s="31" t="e">
        <v>#N/A</v>
      </c>
      <c r="U3750" s="27" t="e">
        <v>#N/A</v>
      </c>
    </row>
    <row r="3751" spans="18:21" ht="15" customHeight="1" x14ac:dyDescent="0.25">
      <c r="R3751" s="28" t="e">
        <v>#N/A</v>
      </c>
      <c r="S3751" s="31" t="e">
        <v>#N/A</v>
      </c>
      <c r="T3751" s="31" t="e">
        <v>#N/A</v>
      </c>
      <c r="U3751" s="27" t="e">
        <v>#N/A</v>
      </c>
    </row>
    <row r="3752" spans="18:21" ht="15" customHeight="1" x14ac:dyDescent="0.25">
      <c r="R3752" s="28" t="e">
        <v>#N/A</v>
      </c>
      <c r="S3752" s="31" t="e">
        <v>#N/A</v>
      </c>
      <c r="T3752" s="31" t="e">
        <v>#N/A</v>
      </c>
      <c r="U3752" s="27" t="e">
        <v>#N/A</v>
      </c>
    </row>
    <row r="3753" spans="18:21" ht="15" customHeight="1" x14ac:dyDescent="0.25">
      <c r="R3753" s="28" t="e">
        <v>#N/A</v>
      </c>
      <c r="S3753" s="31" t="e">
        <v>#N/A</v>
      </c>
      <c r="T3753" s="31" t="e">
        <v>#N/A</v>
      </c>
      <c r="U3753" s="27" t="e">
        <v>#N/A</v>
      </c>
    </row>
    <row r="3754" spans="18:21" ht="15" customHeight="1" x14ac:dyDescent="0.25">
      <c r="R3754" s="28" t="e">
        <v>#N/A</v>
      </c>
      <c r="S3754" s="31" t="e">
        <v>#N/A</v>
      </c>
      <c r="T3754" s="31" t="e">
        <v>#N/A</v>
      </c>
      <c r="U3754" s="27" t="e">
        <v>#N/A</v>
      </c>
    </row>
    <row r="3755" spans="18:21" ht="15" customHeight="1" x14ac:dyDescent="0.25">
      <c r="R3755" s="28" t="e">
        <v>#N/A</v>
      </c>
      <c r="S3755" s="31" t="e">
        <v>#N/A</v>
      </c>
      <c r="T3755" s="31" t="e">
        <v>#N/A</v>
      </c>
      <c r="U3755" s="27" t="e">
        <v>#N/A</v>
      </c>
    </row>
    <row r="3756" spans="18:21" ht="15" customHeight="1" x14ac:dyDescent="0.25">
      <c r="R3756" s="28" t="e">
        <v>#N/A</v>
      </c>
      <c r="S3756" s="31" t="e">
        <v>#N/A</v>
      </c>
      <c r="T3756" s="31" t="e">
        <v>#N/A</v>
      </c>
      <c r="U3756" s="27" t="e">
        <v>#N/A</v>
      </c>
    </row>
    <row r="3757" spans="18:21" ht="15" customHeight="1" x14ac:dyDescent="0.25">
      <c r="R3757" s="28" t="e">
        <v>#N/A</v>
      </c>
      <c r="S3757" s="31" t="e">
        <v>#N/A</v>
      </c>
      <c r="T3757" s="31" t="e">
        <v>#N/A</v>
      </c>
      <c r="U3757" s="27" t="e">
        <v>#N/A</v>
      </c>
    </row>
    <row r="3758" spans="18:21" ht="15" customHeight="1" x14ac:dyDescent="0.25">
      <c r="R3758" s="28" t="e">
        <v>#N/A</v>
      </c>
      <c r="S3758" s="31" t="e">
        <v>#N/A</v>
      </c>
      <c r="T3758" s="31" t="e">
        <v>#N/A</v>
      </c>
      <c r="U3758" s="27" t="e">
        <v>#N/A</v>
      </c>
    </row>
    <row r="3759" spans="18:21" ht="15" customHeight="1" x14ac:dyDescent="0.25">
      <c r="R3759" s="28" t="e">
        <v>#N/A</v>
      </c>
      <c r="S3759" s="31" t="e">
        <v>#N/A</v>
      </c>
      <c r="T3759" s="31" t="e">
        <v>#N/A</v>
      </c>
      <c r="U3759" s="27" t="e">
        <v>#N/A</v>
      </c>
    </row>
    <row r="3760" spans="18:21" ht="15" customHeight="1" x14ac:dyDescent="0.25">
      <c r="R3760" s="28" t="e">
        <v>#N/A</v>
      </c>
      <c r="S3760" s="31" t="e">
        <v>#N/A</v>
      </c>
      <c r="T3760" s="31" t="e">
        <v>#N/A</v>
      </c>
      <c r="U3760" s="27" t="e">
        <v>#N/A</v>
      </c>
    </row>
    <row r="3761" spans="18:21" ht="15" customHeight="1" x14ac:dyDescent="0.25">
      <c r="R3761" s="28" t="e">
        <v>#N/A</v>
      </c>
      <c r="S3761" s="31" t="e">
        <v>#N/A</v>
      </c>
      <c r="T3761" s="31" t="e">
        <v>#N/A</v>
      </c>
      <c r="U3761" s="27" t="e">
        <v>#N/A</v>
      </c>
    </row>
    <row r="3762" spans="18:21" ht="15" customHeight="1" x14ac:dyDescent="0.25">
      <c r="R3762" s="28" t="e">
        <v>#N/A</v>
      </c>
      <c r="S3762" s="31" t="e">
        <v>#N/A</v>
      </c>
      <c r="T3762" s="31" t="e">
        <v>#N/A</v>
      </c>
      <c r="U3762" s="27" t="e">
        <v>#N/A</v>
      </c>
    </row>
    <row r="3763" spans="18:21" ht="15" customHeight="1" x14ac:dyDescent="0.25">
      <c r="R3763" s="28" t="e">
        <v>#N/A</v>
      </c>
      <c r="S3763" s="31" t="e">
        <v>#N/A</v>
      </c>
      <c r="T3763" s="31" t="e">
        <v>#N/A</v>
      </c>
      <c r="U3763" s="27" t="e">
        <v>#N/A</v>
      </c>
    </row>
    <row r="3764" spans="18:21" ht="15" customHeight="1" x14ac:dyDescent="0.25">
      <c r="R3764" s="28" t="e">
        <v>#N/A</v>
      </c>
      <c r="S3764" s="31" t="e">
        <v>#N/A</v>
      </c>
      <c r="T3764" s="31" t="e">
        <v>#N/A</v>
      </c>
      <c r="U3764" s="27" t="e">
        <v>#N/A</v>
      </c>
    </row>
    <row r="3765" spans="18:21" ht="15" customHeight="1" x14ac:dyDescent="0.25">
      <c r="R3765" s="28" t="e">
        <v>#N/A</v>
      </c>
      <c r="S3765" s="31" t="e">
        <v>#N/A</v>
      </c>
      <c r="T3765" s="31" t="e">
        <v>#N/A</v>
      </c>
      <c r="U3765" s="27" t="e">
        <v>#N/A</v>
      </c>
    </row>
    <row r="3766" spans="18:21" ht="15" customHeight="1" x14ac:dyDescent="0.25">
      <c r="R3766" s="28" t="e">
        <v>#N/A</v>
      </c>
      <c r="S3766" s="31" t="e">
        <v>#N/A</v>
      </c>
      <c r="T3766" s="31" t="e">
        <v>#N/A</v>
      </c>
      <c r="U3766" s="27" t="e">
        <v>#N/A</v>
      </c>
    </row>
    <row r="3767" spans="18:21" ht="15" customHeight="1" x14ac:dyDescent="0.25">
      <c r="R3767" s="28" t="e">
        <v>#N/A</v>
      </c>
      <c r="S3767" s="31" t="e">
        <v>#N/A</v>
      </c>
      <c r="T3767" s="31" t="e">
        <v>#N/A</v>
      </c>
      <c r="U3767" s="27" t="e">
        <v>#N/A</v>
      </c>
    </row>
    <row r="3768" spans="18:21" ht="15" customHeight="1" x14ac:dyDescent="0.25">
      <c r="R3768" s="28" t="e">
        <v>#N/A</v>
      </c>
      <c r="S3768" s="31" t="e">
        <v>#N/A</v>
      </c>
      <c r="T3768" s="31" t="e">
        <v>#N/A</v>
      </c>
      <c r="U3768" s="27" t="e">
        <v>#N/A</v>
      </c>
    </row>
    <row r="3769" spans="18:21" ht="15" customHeight="1" x14ac:dyDescent="0.25">
      <c r="R3769" s="28" t="e">
        <v>#N/A</v>
      </c>
      <c r="S3769" s="31" t="e">
        <v>#N/A</v>
      </c>
      <c r="T3769" s="31" t="e">
        <v>#N/A</v>
      </c>
      <c r="U3769" s="27" t="e">
        <v>#N/A</v>
      </c>
    </row>
    <row r="3770" spans="18:21" ht="15" customHeight="1" x14ac:dyDescent="0.25">
      <c r="R3770" s="28" t="e">
        <v>#N/A</v>
      </c>
      <c r="S3770" s="31" t="e">
        <v>#N/A</v>
      </c>
      <c r="T3770" s="31" t="e">
        <v>#N/A</v>
      </c>
      <c r="U3770" s="27" t="e">
        <v>#N/A</v>
      </c>
    </row>
    <row r="3771" spans="18:21" ht="15" customHeight="1" x14ac:dyDescent="0.25">
      <c r="R3771" s="28" t="e">
        <v>#N/A</v>
      </c>
      <c r="S3771" s="31" t="e">
        <v>#N/A</v>
      </c>
      <c r="T3771" s="31" t="e">
        <v>#N/A</v>
      </c>
      <c r="U3771" s="27" t="e">
        <v>#N/A</v>
      </c>
    </row>
    <row r="3772" spans="18:21" ht="15" customHeight="1" x14ac:dyDescent="0.25">
      <c r="R3772" s="28" t="e">
        <v>#N/A</v>
      </c>
      <c r="S3772" s="31" t="e">
        <v>#N/A</v>
      </c>
      <c r="T3772" s="31" t="e">
        <v>#N/A</v>
      </c>
      <c r="U3772" s="27" t="e">
        <v>#N/A</v>
      </c>
    </row>
    <row r="3773" spans="18:21" ht="15" customHeight="1" x14ac:dyDescent="0.25">
      <c r="R3773" s="28" t="e">
        <v>#N/A</v>
      </c>
      <c r="S3773" s="31" t="e">
        <v>#N/A</v>
      </c>
      <c r="T3773" s="31" t="e">
        <v>#N/A</v>
      </c>
      <c r="U3773" s="27" t="e">
        <v>#N/A</v>
      </c>
    </row>
    <row r="3774" spans="18:21" ht="15" customHeight="1" x14ac:dyDescent="0.25">
      <c r="R3774" s="28" t="e">
        <v>#N/A</v>
      </c>
      <c r="S3774" s="31" t="e">
        <v>#N/A</v>
      </c>
      <c r="T3774" s="31" t="e">
        <v>#N/A</v>
      </c>
      <c r="U3774" s="27" t="e">
        <v>#N/A</v>
      </c>
    </row>
    <row r="3775" spans="18:21" ht="15" customHeight="1" x14ac:dyDescent="0.25">
      <c r="R3775" s="28" t="e">
        <v>#N/A</v>
      </c>
      <c r="S3775" s="31" t="e">
        <v>#N/A</v>
      </c>
      <c r="T3775" s="31" t="e">
        <v>#N/A</v>
      </c>
      <c r="U3775" s="27" t="e">
        <v>#N/A</v>
      </c>
    </row>
    <row r="3776" spans="18:21" ht="15" customHeight="1" x14ac:dyDescent="0.25">
      <c r="R3776" s="28" t="e">
        <v>#N/A</v>
      </c>
      <c r="S3776" s="31" t="e">
        <v>#N/A</v>
      </c>
      <c r="T3776" s="31" t="e">
        <v>#N/A</v>
      </c>
      <c r="U3776" s="27" t="e">
        <v>#N/A</v>
      </c>
    </row>
    <row r="3777" spans="18:21" ht="15" customHeight="1" x14ac:dyDescent="0.25">
      <c r="R3777" s="28" t="e">
        <v>#N/A</v>
      </c>
      <c r="S3777" s="31" t="e">
        <v>#N/A</v>
      </c>
      <c r="T3777" s="31" t="e">
        <v>#N/A</v>
      </c>
      <c r="U3777" s="27" t="e">
        <v>#N/A</v>
      </c>
    </row>
    <row r="3778" spans="18:21" ht="15" customHeight="1" x14ac:dyDescent="0.25">
      <c r="R3778" s="28" t="e">
        <v>#N/A</v>
      </c>
      <c r="S3778" s="31" t="e">
        <v>#N/A</v>
      </c>
      <c r="T3778" s="31" t="e">
        <v>#N/A</v>
      </c>
      <c r="U3778" s="27" t="e">
        <v>#N/A</v>
      </c>
    </row>
    <row r="3779" spans="18:21" ht="15" customHeight="1" x14ac:dyDescent="0.25">
      <c r="R3779" s="28" t="e">
        <v>#N/A</v>
      </c>
      <c r="S3779" s="31" t="e">
        <v>#N/A</v>
      </c>
      <c r="T3779" s="31" t="e">
        <v>#N/A</v>
      </c>
      <c r="U3779" s="27" t="e">
        <v>#N/A</v>
      </c>
    </row>
    <row r="3780" spans="18:21" ht="15" customHeight="1" x14ac:dyDescent="0.25">
      <c r="R3780" s="28" t="e">
        <v>#N/A</v>
      </c>
      <c r="S3780" s="31" t="e">
        <v>#N/A</v>
      </c>
      <c r="T3780" s="31" t="e">
        <v>#N/A</v>
      </c>
      <c r="U3780" s="27" t="e">
        <v>#N/A</v>
      </c>
    </row>
    <row r="3781" spans="18:21" ht="15" customHeight="1" x14ac:dyDescent="0.25">
      <c r="R3781" s="28" t="e">
        <v>#N/A</v>
      </c>
      <c r="S3781" s="31" t="e">
        <v>#N/A</v>
      </c>
      <c r="T3781" s="31" t="e">
        <v>#N/A</v>
      </c>
      <c r="U3781" s="27" t="e">
        <v>#N/A</v>
      </c>
    </row>
    <row r="3782" spans="18:21" ht="15" customHeight="1" x14ac:dyDescent="0.25">
      <c r="R3782" s="28" t="e">
        <v>#N/A</v>
      </c>
      <c r="S3782" s="31" t="e">
        <v>#N/A</v>
      </c>
      <c r="T3782" s="31" t="e">
        <v>#N/A</v>
      </c>
      <c r="U3782" s="27" t="e">
        <v>#N/A</v>
      </c>
    </row>
    <row r="3783" spans="18:21" ht="15" customHeight="1" x14ac:dyDescent="0.25">
      <c r="R3783" s="28" t="e">
        <v>#N/A</v>
      </c>
      <c r="S3783" s="31" t="e">
        <v>#N/A</v>
      </c>
      <c r="T3783" s="31" t="e">
        <v>#N/A</v>
      </c>
      <c r="U3783" s="27" t="e">
        <v>#N/A</v>
      </c>
    </row>
    <row r="3784" spans="18:21" ht="15" customHeight="1" x14ac:dyDescent="0.25">
      <c r="R3784" s="28" t="e">
        <v>#N/A</v>
      </c>
      <c r="S3784" s="31" t="e">
        <v>#N/A</v>
      </c>
      <c r="T3784" s="31" t="e">
        <v>#N/A</v>
      </c>
      <c r="U3784" s="27" t="e">
        <v>#N/A</v>
      </c>
    </row>
    <row r="3785" spans="18:21" ht="15" customHeight="1" x14ac:dyDescent="0.25">
      <c r="R3785" s="28" t="e">
        <v>#N/A</v>
      </c>
      <c r="S3785" s="31" t="e">
        <v>#N/A</v>
      </c>
      <c r="T3785" s="31" t="e">
        <v>#N/A</v>
      </c>
      <c r="U3785" s="27" t="e">
        <v>#N/A</v>
      </c>
    </row>
    <row r="3786" spans="18:21" ht="15" customHeight="1" x14ac:dyDescent="0.25">
      <c r="R3786" s="28" t="e">
        <v>#N/A</v>
      </c>
      <c r="S3786" s="31" t="e">
        <v>#N/A</v>
      </c>
      <c r="T3786" s="31" t="e">
        <v>#N/A</v>
      </c>
      <c r="U3786" s="27" t="e">
        <v>#N/A</v>
      </c>
    </row>
    <row r="3787" spans="18:21" ht="15" customHeight="1" x14ac:dyDescent="0.25">
      <c r="R3787" s="28" t="e">
        <v>#N/A</v>
      </c>
      <c r="S3787" s="31" t="e">
        <v>#N/A</v>
      </c>
      <c r="T3787" s="31" t="e">
        <v>#N/A</v>
      </c>
      <c r="U3787" s="27" t="e">
        <v>#N/A</v>
      </c>
    </row>
    <row r="3788" spans="18:21" ht="15" customHeight="1" x14ac:dyDescent="0.25">
      <c r="R3788" s="28" t="e">
        <v>#N/A</v>
      </c>
      <c r="S3788" s="31" t="e">
        <v>#N/A</v>
      </c>
      <c r="T3788" s="31" t="e">
        <v>#N/A</v>
      </c>
      <c r="U3788" s="27" t="e">
        <v>#N/A</v>
      </c>
    </row>
    <row r="3789" spans="18:21" ht="15" customHeight="1" x14ac:dyDescent="0.25">
      <c r="R3789" s="28" t="e">
        <v>#N/A</v>
      </c>
      <c r="S3789" s="31" t="e">
        <v>#N/A</v>
      </c>
      <c r="T3789" s="31" t="e">
        <v>#N/A</v>
      </c>
      <c r="U3789" s="27" t="e">
        <v>#N/A</v>
      </c>
    </row>
    <row r="3790" spans="18:21" ht="15" customHeight="1" x14ac:dyDescent="0.25">
      <c r="R3790" s="28" t="e">
        <v>#N/A</v>
      </c>
      <c r="S3790" s="31" t="e">
        <v>#N/A</v>
      </c>
      <c r="T3790" s="31" t="e">
        <v>#N/A</v>
      </c>
      <c r="U3790" s="27" t="e">
        <v>#N/A</v>
      </c>
    </row>
    <row r="3791" spans="18:21" ht="15" customHeight="1" x14ac:dyDescent="0.25">
      <c r="R3791" s="28" t="e">
        <v>#N/A</v>
      </c>
      <c r="S3791" s="31" t="e">
        <v>#N/A</v>
      </c>
      <c r="T3791" s="31" t="e">
        <v>#N/A</v>
      </c>
      <c r="U3791" s="27" t="e">
        <v>#N/A</v>
      </c>
    </row>
    <row r="3792" spans="18:21" ht="15" customHeight="1" x14ac:dyDescent="0.25">
      <c r="R3792" s="28" t="e">
        <v>#N/A</v>
      </c>
      <c r="S3792" s="31" t="e">
        <v>#N/A</v>
      </c>
      <c r="T3792" s="31" t="e">
        <v>#N/A</v>
      </c>
      <c r="U3792" s="27" t="e">
        <v>#N/A</v>
      </c>
    </row>
    <row r="3793" spans="18:21" ht="15" customHeight="1" x14ac:dyDescent="0.25">
      <c r="R3793" s="28" t="e">
        <v>#N/A</v>
      </c>
      <c r="S3793" s="31" t="e">
        <v>#N/A</v>
      </c>
      <c r="T3793" s="31" t="e">
        <v>#N/A</v>
      </c>
      <c r="U3793" s="27" t="e">
        <v>#N/A</v>
      </c>
    </row>
    <row r="3794" spans="18:21" ht="15" customHeight="1" x14ac:dyDescent="0.25">
      <c r="R3794" s="28" t="e">
        <v>#N/A</v>
      </c>
      <c r="S3794" s="31" t="e">
        <v>#N/A</v>
      </c>
      <c r="T3794" s="31" t="e">
        <v>#N/A</v>
      </c>
      <c r="U3794" s="27" t="e">
        <v>#N/A</v>
      </c>
    </row>
    <row r="3795" spans="18:21" ht="15" customHeight="1" x14ac:dyDescent="0.25">
      <c r="R3795" s="28" t="e">
        <v>#N/A</v>
      </c>
      <c r="S3795" s="31" t="e">
        <v>#N/A</v>
      </c>
      <c r="T3795" s="31" t="e">
        <v>#N/A</v>
      </c>
      <c r="U3795" s="27" t="e">
        <v>#N/A</v>
      </c>
    </row>
    <row r="3796" spans="18:21" ht="15" customHeight="1" x14ac:dyDescent="0.25">
      <c r="R3796" s="28" t="e">
        <v>#N/A</v>
      </c>
      <c r="S3796" s="31" t="e">
        <v>#N/A</v>
      </c>
      <c r="T3796" s="31" t="e">
        <v>#N/A</v>
      </c>
      <c r="U3796" s="27" t="e">
        <v>#N/A</v>
      </c>
    </row>
    <row r="3797" spans="18:21" ht="15" customHeight="1" x14ac:dyDescent="0.25">
      <c r="R3797" s="28" t="e">
        <v>#N/A</v>
      </c>
      <c r="S3797" s="31" t="e">
        <v>#N/A</v>
      </c>
      <c r="T3797" s="31" t="e">
        <v>#N/A</v>
      </c>
      <c r="U3797" s="27" t="e">
        <v>#N/A</v>
      </c>
    </row>
    <row r="3798" spans="18:21" ht="15" customHeight="1" x14ac:dyDescent="0.25">
      <c r="R3798" s="28" t="e">
        <v>#N/A</v>
      </c>
      <c r="S3798" s="31" t="e">
        <v>#N/A</v>
      </c>
      <c r="T3798" s="31" t="e">
        <v>#N/A</v>
      </c>
      <c r="U3798" s="27" t="e">
        <v>#N/A</v>
      </c>
    </row>
    <row r="3799" spans="18:21" ht="15" customHeight="1" x14ac:dyDescent="0.25">
      <c r="R3799" s="28" t="e">
        <v>#N/A</v>
      </c>
      <c r="S3799" s="31" t="e">
        <v>#N/A</v>
      </c>
      <c r="T3799" s="31" t="e">
        <v>#N/A</v>
      </c>
      <c r="U3799" s="27" t="e">
        <v>#N/A</v>
      </c>
    </row>
    <row r="3800" spans="18:21" ht="15" customHeight="1" x14ac:dyDescent="0.25">
      <c r="R3800" s="28" t="e">
        <v>#N/A</v>
      </c>
      <c r="S3800" s="31" t="e">
        <v>#N/A</v>
      </c>
      <c r="T3800" s="31" t="e">
        <v>#N/A</v>
      </c>
      <c r="U3800" s="27" t="e">
        <v>#N/A</v>
      </c>
    </row>
    <row r="3801" spans="18:21" ht="15" customHeight="1" x14ac:dyDescent="0.25">
      <c r="R3801" s="28" t="e">
        <v>#N/A</v>
      </c>
      <c r="S3801" s="31" t="e">
        <v>#N/A</v>
      </c>
      <c r="T3801" s="31" t="e">
        <v>#N/A</v>
      </c>
      <c r="U3801" s="27" t="e">
        <v>#N/A</v>
      </c>
    </row>
    <row r="3802" spans="18:21" ht="15" customHeight="1" x14ac:dyDescent="0.25">
      <c r="R3802" s="28" t="e">
        <v>#N/A</v>
      </c>
      <c r="S3802" s="31" t="e">
        <v>#N/A</v>
      </c>
      <c r="T3802" s="31" t="e">
        <v>#N/A</v>
      </c>
      <c r="U3802" s="27" t="e">
        <v>#N/A</v>
      </c>
    </row>
    <row r="3803" spans="18:21" ht="15" customHeight="1" x14ac:dyDescent="0.25">
      <c r="R3803" s="28" t="e">
        <v>#N/A</v>
      </c>
      <c r="S3803" s="31" t="e">
        <v>#N/A</v>
      </c>
      <c r="T3803" s="31" t="e">
        <v>#N/A</v>
      </c>
      <c r="U3803" s="27" t="e">
        <v>#N/A</v>
      </c>
    </row>
    <row r="3804" spans="18:21" ht="15" customHeight="1" x14ac:dyDescent="0.25">
      <c r="R3804" s="28" t="e">
        <v>#N/A</v>
      </c>
      <c r="S3804" s="31" t="e">
        <v>#N/A</v>
      </c>
      <c r="T3804" s="31" t="e">
        <v>#N/A</v>
      </c>
      <c r="U3804" s="27" t="e">
        <v>#N/A</v>
      </c>
    </row>
    <row r="3805" spans="18:21" ht="15" customHeight="1" x14ac:dyDescent="0.25">
      <c r="R3805" s="28" t="e">
        <v>#N/A</v>
      </c>
      <c r="S3805" s="31" t="e">
        <v>#N/A</v>
      </c>
      <c r="T3805" s="31" t="e">
        <v>#N/A</v>
      </c>
      <c r="U3805" s="27" t="e">
        <v>#N/A</v>
      </c>
    </row>
    <row r="3806" spans="18:21" ht="15" customHeight="1" x14ac:dyDescent="0.25">
      <c r="R3806" s="28" t="e">
        <v>#N/A</v>
      </c>
      <c r="S3806" s="31" t="e">
        <v>#N/A</v>
      </c>
      <c r="T3806" s="31" t="e">
        <v>#N/A</v>
      </c>
      <c r="U3806" s="27" t="e">
        <v>#N/A</v>
      </c>
    </row>
    <row r="3807" spans="18:21" ht="15" customHeight="1" x14ac:dyDescent="0.25">
      <c r="R3807" s="28" t="e">
        <v>#N/A</v>
      </c>
      <c r="S3807" s="31" t="e">
        <v>#N/A</v>
      </c>
      <c r="T3807" s="31" t="e">
        <v>#N/A</v>
      </c>
      <c r="U3807" s="27" t="e">
        <v>#N/A</v>
      </c>
    </row>
    <row r="3808" spans="18:21" ht="15" customHeight="1" x14ac:dyDescent="0.25">
      <c r="R3808" s="28" t="e">
        <v>#N/A</v>
      </c>
      <c r="S3808" s="31" t="e">
        <v>#N/A</v>
      </c>
      <c r="T3808" s="31" t="e">
        <v>#N/A</v>
      </c>
      <c r="U3808" s="27" t="e">
        <v>#N/A</v>
      </c>
    </row>
    <row r="3809" spans="18:21" ht="15" customHeight="1" x14ac:dyDescent="0.25">
      <c r="R3809" s="28" t="e">
        <v>#N/A</v>
      </c>
      <c r="S3809" s="31" t="e">
        <v>#N/A</v>
      </c>
      <c r="T3809" s="31" t="e">
        <v>#N/A</v>
      </c>
      <c r="U3809" s="27" t="e">
        <v>#N/A</v>
      </c>
    </row>
    <row r="3810" spans="18:21" ht="15" customHeight="1" x14ac:dyDescent="0.25">
      <c r="R3810" s="28" t="e">
        <v>#N/A</v>
      </c>
      <c r="S3810" s="31" t="e">
        <v>#N/A</v>
      </c>
      <c r="T3810" s="31" t="e">
        <v>#N/A</v>
      </c>
      <c r="U3810" s="27" t="e">
        <v>#N/A</v>
      </c>
    </row>
    <row r="3811" spans="18:21" ht="15" customHeight="1" x14ac:dyDescent="0.25">
      <c r="R3811" s="28" t="e">
        <v>#N/A</v>
      </c>
      <c r="S3811" s="31" t="e">
        <v>#N/A</v>
      </c>
      <c r="T3811" s="31" t="e">
        <v>#N/A</v>
      </c>
      <c r="U3811" s="27" t="e">
        <v>#N/A</v>
      </c>
    </row>
    <row r="3812" spans="18:21" ht="15" customHeight="1" x14ac:dyDescent="0.25">
      <c r="R3812" s="28" t="e">
        <v>#N/A</v>
      </c>
      <c r="S3812" s="31" t="e">
        <v>#N/A</v>
      </c>
      <c r="T3812" s="31" t="e">
        <v>#N/A</v>
      </c>
      <c r="U3812" s="27" t="e">
        <v>#N/A</v>
      </c>
    </row>
    <row r="3813" spans="18:21" ht="15" customHeight="1" x14ac:dyDescent="0.25">
      <c r="R3813" s="28" t="e">
        <v>#N/A</v>
      </c>
      <c r="S3813" s="31" t="e">
        <v>#N/A</v>
      </c>
      <c r="T3813" s="31" t="e">
        <v>#N/A</v>
      </c>
      <c r="U3813" s="27" t="e">
        <v>#N/A</v>
      </c>
    </row>
    <row r="3814" spans="18:21" ht="15" customHeight="1" x14ac:dyDescent="0.25">
      <c r="R3814" s="28" t="e">
        <v>#N/A</v>
      </c>
      <c r="S3814" s="31" t="e">
        <v>#N/A</v>
      </c>
      <c r="T3814" s="31" t="e">
        <v>#N/A</v>
      </c>
      <c r="U3814" s="27" t="e">
        <v>#N/A</v>
      </c>
    </row>
    <row r="3815" spans="18:21" ht="15" customHeight="1" x14ac:dyDescent="0.25">
      <c r="R3815" s="28" t="e">
        <v>#N/A</v>
      </c>
      <c r="S3815" s="31" t="e">
        <v>#N/A</v>
      </c>
      <c r="T3815" s="31" t="e">
        <v>#N/A</v>
      </c>
      <c r="U3815" s="27" t="e">
        <v>#N/A</v>
      </c>
    </row>
    <row r="3816" spans="18:21" ht="15" customHeight="1" x14ac:dyDescent="0.25">
      <c r="R3816" s="28" t="e">
        <v>#N/A</v>
      </c>
      <c r="S3816" s="31" t="e">
        <v>#N/A</v>
      </c>
      <c r="T3816" s="31" t="e">
        <v>#N/A</v>
      </c>
      <c r="U3816" s="27" t="e">
        <v>#N/A</v>
      </c>
    </row>
    <row r="3817" spans="18:21" ht="15" customHeight="1" x14ac:dyDescent="0.25">
      <c r="R3817" s="28" t="e">
        <v>#N/A</v>
      </c>
      <c r="S3817" s="31" t="e">
        <v>#N/A</v>
      </c>
      <c r="T3817" s="31" t="e">
        <v>#N/A</v>
      </c>
      <c r="U3817" s="27" t="e">
        <v>#N/A</v>
      </c>
    </row>
    <row r="3818" spans="18:21" ht="15" customHeight="1" x14ac:dyDescent="0.25">
      <c r="R3818" s="28" t="e">
        <v>#N/A</v>
      </c>
      <c r="S3818" s="31" t="e">
        <v>#N/A</v>
      </c>
      <c r="T3818" s="31" t="e">
        <v>#N/A</v>
      </c>
      <c r="U3818" s="27" t="e">
        <v>#N/A</v>
      </c>
    </row>
    <row r="3819" spans="18:21" ht="15" customHeight="1" x14ac:dyDescent="0.25">
      <c r="R3819" s="28" t="e">
        <v>#N/A</v>
      </c>
      <c r="S3819" s="31" t="e">
        <v>#N/A</v>
      </c>
      <c r="T3819" s="31" t="e">
        <v>#N/A</v>
      </c>
      <c r="U3819" s="27" t="e">
        <v>#N/A</v>
      </c>
    </row>
    <row r="3820" spans="18:21" ht="15" customHeight="1" x14ac:dyDescent="0.25">
      <c r="R3820" s="28" t="e">
        <v>#N/A</v>
      </c>
      <c r="S3820" s="31" t="e">
        <v>#N/A</v>
      </c>
      <c r="T3820" s="31" t="e">
        <v>#N/A</v>
      </c>
      <c r="U3820" s="27" t="e">
        <v>#N/A</v>
      </c>
    </row>
    <row r="3821" spans="18:21" ht="15" customHeight="1" x14ac:dyDescent="0.25">
      <c r="R3821" s="28" t="e">
        <v>#N/A</v>
      </c>
      <c r="S3821" s="31" t="e">
        <v>#N/A</v>
      </c>
      <c r="T3821" s="31" t="e">
        <v>#N/A</v>
      </c>
      <c r="U3821" s="27" t="e">
        <v>#N/A</v>
      </c>
    </row>
    <row r="3822" spans="18:21" ht="15" customHeight="1" x14ac:dyDescent="0.25">
      <c r="R3822" s="28" t="e">
        <v>#N/A</v>
      </c>
      <c r="S3822" s="31" t="e">
        <v>#N/A</v>
      </c>
      <c r="T3822" s="31" t="e">
        <v>#N/A</v>
      </c>
      <c r="U3822" s="27" t="e">
        <v>#N/A</v>
      </c>
    </row>
    <row r="3823" spans="18:21" ht="15" customHeight="1" x14ac:dyDescent="0.25">
      <c r="R3823" s="28" t="e">
        <v>#N/A</v>
      </c>
      <c r="S3823" s="31" t="e">
        <v>#N/A</v>
      </c>
      <c r="T3823" s="31" t="e">
        <v>#N/A</v>
      </c>
      <c r="U3823" s="27" t="e">
        <v>#N/A</v>
      </c>
    </row>
    <row r="3824" spans="18:21" ht="15" customHeight="1" x14ac:dyDescent="0.25">
      <c r="R3824" s="28" t="e">
        <v>#N/A</v>
      </c>
      <c r="S3824" s="31" t="e">
        <v>#N/A</v>
      </c>
      <c r="T3824" s="31" t="e">
        <v>#N/A</v>
      </c>
      <c r="U3824" s="27" t="e">
        <v>#N/A</v>
      </c>
    </row>
    <row r="3825" spans="18:21" ht="15" customHeight="1" x14ac:dyDescent="0.25">
      <c r="R3825" s="28" t="e">
        <v>#N/A</v>
      </c>
      <c r="S3825" s="31" t="e">
        <v>#N/A</v>
      </c>
      <c r="T3825" s="31" t="e">
        <v>#N/A</v>
      </c>
      <c r="U3825" s="27" t="e">
        <v>#N/A</v>
      </c>
    </row>
    <row r="3826" spans="18:21" ht="15" customHeight="1" x14ac:dyDescent="0.25">
      <c r="R3826" s="28" t="e">
        <v>#N/A</v>
      </c>
      <c r="S3826" s="31" t="e">
        <v>#N/A</v>
      </c>
      <c r="T3826" s="31" t="e">
        <v>#N/A</v>
      </c>
      <c r="U3826" s="27" t="e">
        <v>#N/A</v>
      </c>
    </row>
    <row r="3827" spans="18:21" ht="15" customHeight="1" x14ac:dyDescent="0.25">
      <c r="R3827" s="28" t="e">
        <v>#N/A</v>
      </c>
      <c r="S3827" s="31" t="e">
        <v>#N/A</v>
      </c>
      <c r="T3827" s="31" t="e">
        <v>#N/A</v>
      </c>
      <c r="U3827" s="27" t="e">
        <v>#N/A</v>
      </c>
    </row>
    <row r="3828" spans="18:21" ht="15" customHeight="1" x14ac:dyDescent="0.25">
      <c r="R3828" s="28" t="e">
        <v>#N/A</v>
      </c>
      <c r="S3828" s="31" t="e">
        <v>#N/A</v>
      </c>
      <c r="T3828" s="31" t="e">
        <v>#N/A</v>
      </c>
      <c r="U3828" s="27" t="e">
        <v>#N/A</v>
      </c>
    </row>
    <row r="3829" spans="18:21" ht="15" customHeight="1" x14ac:dyDescent="0.25">
      <c r="R3829" s="28" t="e">
        <v>#N/A</v>
      </c>
      <c r="S3829" s="31" t="e">
        <v>#N/A</v>
      </c>
      <c r="T3829" s="31" t="e">
        <v>#N/A</v>
      </c>
      <c r="U3829" s="27" t="e">
        <v>#N/A</v>
      </c>
    </row>
    <row r="3830" spans="18:21" ht="15" customHeight="1" x14ac:dyDescent="0.25">
      <c r="R3830" s="28" t="e">
        <v>#N/A</v>
      </c>
      <c r="S3830" s="31" t="e">
        <v>#N/A</v>
      </c>
      <c r="T3830" s="31" t="e">
        <v>#N/A</v>
      </c>
      <c r="U3830" s="27" t="e">
        <v>#N/A</v>
      </c>
    </row>
    <row r="3831" spans="18:21" ht="15" customHeight="1" x14ac:dyDescent="0.25">
      <c r="R3831" s="28" t="e">
        <v>#N/A</v>
      </c>
      <c r="S3831" s="31" t="e">
        <v>#N/A</v>
      </c>
      <c r="T3831" s="31" t="e">
        <v>#N/A</v>
      </c>
      <c r="U3831" s="27" t="e">
        <v>#N/A</v>
      </c>
    </row>
    <row r="3832" spans="18:21" ht="15" customHeight="1" x14ac:dyDescent="0.25">
      <c r="R3832" s="28" t="e">
        <v>#N/A</v>
      </c>
      <c r="S3832" s="31" t="e">
        <v>#N/A</v>
      </c>
      <c r="T3832" s="31" t="e">
        <v>#N/A</v>
      </c>
      <c r="U3832" s="27" t="e">
        <v>#N/A</v>
      </c>
    </row>
    <row r="3833" spans="18:21" ht="15" customHeight="1" x14ac:dyDescent="0.25">
      <c r="R3833" s="28" t="e">
        <v>#N/A</v>
      </c>
      <c r="S3833" s="31" t="e">
        <v>#N/A</v>
      </c>
      <c r="T3833" s="31" t="e">
        <v>#N/A</v>
      </c>
      <c r="U3833" s="27" t="e">
        <v>#N/A</v>
      </c>
    </row>
    <row r="3834" spans="18:21" ht="15" customHeight="1" x14ac:dyDescent="0.25">
      <c r="R3834" s="28" t="e">
        <v>#N/A</v>
      </c>
      <c r="S3834" s="31" t="e">
        <v>#N/A</v>
      </c>
      <c r="T3834" s="31" t="e">
        <v>#N/A</v>
      </c>
      <c r="U3834" s="27" t="e">
        <v>#N/A</v>
      </c>
    </row>
    <row r="3835" spans="18:21" ht="15" customHeight="1" x14ac:dyDescent="0.25">
      <c r="R3835" s="28" t="e">
        <v>#N/A</v>
      </c>
      <c r="S3835" s="31" t="e">
        <v>#N/A</v>
      </c>
      <c r="T3835" s="31" t="e">
        <v>#N/A</v>
      </c>
      <c r="U3835" s="27" t="e">
        <v>#N/A</v>
      </c>
    </row>
    <row r="3836" spans="18:21" ht="15" customHeight="1" x14ac:dyDescent="0.25">
      <c r="R3836" s="28" t="e">
        <v>#N/A</v>
      </c>
      <c r="S3836" s="31" t="e">
        <v>#N/A</v>
      </c>
      <c r="T3836" s="31" t="e">
        <v>#N/A</v>
      </c>
      <c r="U3836" s="27" t="e">
        <v>#N/A</v>
      </c>
    </row>
    <row r="3837" spans="18:21" ht="15" customHeight="1" x14ac:dyDescent="0.25">
      <c r="R3837" s="28" t="e">
        <v>#N/A</v>
      </c>
      <c r="S3837" s="31" t="e">
        <v>#N/A</v>
      </c>
      <c r="T3837" s="31" t="e">
        <v>#N/A</v>
      </c>
      <c r="U3837" s="27" t="e">
        <v>#N/A</v>
      </c>
    </row>
    <row r="3838" spans="18:21" ht="15" customHeight="1" x14ac:dyDescent="0.25">
      <c r="R3838" s="28" t="e">
        <v>#N/A</v>
      </c>
      <c r="S3838" s="31" t="e">
        <v>#N/A</v>
      </c>
      <c r="T3838" s="31" t="e">
        <v>#N/A</v>
      </c>
      <c r="U3838" s="27" t="e">
        <v>#N/A</v>
      </c>
    </row>
    <row r="3839" spans="18:21" ht="15" customHeight="1" x14ac:dyDescent="0.25">
      <c r="R3839" s="28" t="e">
        <v>#N/A</v>
      </c>
      <c r="S3839" s="31" t="e">
        <v>#N/A</v>
      </c>
      <c r="T3839" s="31" t="e">
        <v>#N/A</v>
      </c>
      <c r="U3839" s="27" t="e">
        <v>#N/A</v>
      </c>
    </row>
    <row r="3840" spans="18:21" ht="15" customHeight="1" x14ac:dyDescent="0.25">
      <c r="R3840" s="28" t="e">
        <v>#N/A</v>
      </c>
      <c r="S3840" s="31" t="e">
        <v>#N/A</v>
      </c>
      <c r="T3840" s="31" t="e">
        <v>#N/A</v>
      </c>
      <c r="U3840" s="27" t="e">
        <v>#N/A</v>
      </c>
    </row>
    <row r="3841" spans="18:21" ht="15" customHeight="1" x14ac:dyDescent="0.25">
      <c r="R3841" s="28" t="e">
        <v>#N/A</v>
      </c>
      <c r="S3841" s="31" t="e">
        <v>#N/A</v>
      </c>
      <c r="T3841" s="31" t="e">
        <v>#N/A</v>
      </c>
      <c r="U3841" s="27" t="e">
        <v>#N/A</v>
      </c>
    </row>
    <row r="3842" spans="18:21" ht="15" customHeight="1" x14ac:dyDescent="0.25">
      <c r="R3842" s="28" t="e">
        <v>#N/A</v>
      </c>
      <c r="S3842" s="31" t="e">
        <v>#N/A</v>
      </c>
      <c r="T3842" s="31" t="e">
        <v>#N/A</v>
      </c>
      <c r="U3842" s="27" t="e">
        <v>#N/A</v>
      </c>
    </row>
    <row r="3843" spans="18:21" ht="15" customHeight="1" x14ac:dyDescent="0.25">
      <c r="R3843" s="28" t="e">
        <v>#N/A</v>
      </c>
      <c r="S3843" s="31" t="e">
        <v>#N/A</v>
      </c>
      <c r="T3843" s="31" t="e">
        <v>#N/A</v>
      </c>
      <c r="U3843" s="27" t="e">
        <v>#N/A</v>
      </c>
    </row>
    <row r="3844" spans="18:21" ht="15" customHeight="1" x14ac:dyDescent="0.25">
      <c r="R3844" s="28" t="e">
        <v>#N/A</v>
      </c>
      <c r="S3844" s="31" t="e">
        <v>#N/A</v>
      </c>
      <c r="T3844" s="31" t="e">
        <v>#N/A</v>
      </c>
      <c r="U3844" s="27" t="e">
        <v>#N/A</v>
      </c>
    </row>
    <row r="3845" spans="18:21" ht="15" customHeight="1" x14ac:dyDescent="0.25">
      <c r="R3845" s="28" t="e">
        <v>#N/A</v>
      </c>
      <c r="S3845" s="31" t="e">
        <v>#N/A</v>
      </c>
      <c r="T3845" s="31" t="e">
        <v>#N/A</v>
      </c>
      <c r="U3845" s="27" t="e">
        <v>#N/A</v>
      </c>
    </row>
    <row r="3846" spans="18:21" ht="15" customHeight="1" x14ac:dyDescent="0.25">
      <c r="R3846" s="28" t="e">
        <v>#N/A</v>
      </c>
      <c r="S3846" s="31" t="e">
        <v>#N/A</v>
      </c>
      <c r="T3846" s="31" t="e">
        <v>#N/A</v>
      </c>
      <c r="U3846" s="27" t="e">
        <v>#N/A</v>
      </c>
    </row>
    <row r="3847" spans="18:21" ht="15" customHeight="1" x14ac:dyDescent="0.25">
      <c r="R3847" s="28" t="e">
        <v>#N/A</v>
      </c>
      <c r="S3847" s="31" t="e">
        <v>#N/A</v>
      </c>
      <c r="T3847" s="31" t="e">
        <v>#N/A</v>
      </c>
      <c r="U3847" s="27" t="e">
        <v>#N/A</v>
      </c>
    </row>
    <row r="3848" spans="18:21" ht="15" customHeight="1" x14ac:dyDescent="0.25">
      <c r="R3848" s="28" t="e">
        <v>#N/A</v>
      </c>
      <c r="S3848" s="31" t="e">
        <v>#N/A</v>
      </c>
      <c r="T3848" s="31" t="e">
        <v>#N/A</v>
      </c>
      <c r="U3848" s="27" t="e">
        <v>#N/A</v>
      </c>
    </row>
    <row r="3849" spans="18:21" ht="15" customHeight="1" x14ac:dyDescent="0.25">
      <c r="R3849" s="28" t="e">
        <v>#N/A</v>
      </c>
      <c r="S3849" s="31" t="e">
        <v>#N/A</v>
      </c>
      <c r="T3849" s="31" t="e">
        <v>#N/A</v>
      </c>
      <c r="U3849" s="27" t="e">
        <v>#N/A</v>
      </c>
    </row>
    <row r="3850" spans="18:21" ht="15" customHeight="1" x14ac:dyDescent="0.25">
      <c r="R3850" s="28" t="e">
        <v>#N/A</v>
      </c>
      <c r="S3850" s="31" t="e">
        <v>#N/A</v>
      </c>
      <c r="T3850" s="31" t="e">
        <v>#N/A</v>
      </c>
      <c r="U3850" s="27" t="e">
        <v>#N/A</v>
      </c>
    </row>
    <row r="3851" spans="18:21" ht="15" customHeight="1" x14ac:dyDescent="0.25">
      <c r="R3851" s="28" t="e">
        <v>#N/A</v>
      </c>
      <c r="S3851" s="31" t="e">
        <v>#N/A</v>
      </c>
      <c r="T3851" s="31" t="e">
        <v>#N/A</v>
      </c>
      <c r="U3851" s="27" t="e">
        <v>#N/A</v>
      </c>
    </row>
    <row r="3852" spans="18:21" ht="15" customHeight="1" x14ac:dyDescent="0.25">
      <c r="R3852" s="28" t="e">
        <v>#N/A</v>
      </c>
      <c r="S3852" s="31" t="e">
        <v>#N/A</v>
      </c>
      <c r="T3852" s="31" t="e">
        <v>#N/A</v>
      </c>
      <c r="U3852" s="27" t="e">
        <v>#N/A</v>
      </c>
    </row>
    <row r="3853" spans="18:21" ht="15" customHeight="1" x14ac:dyDescent="0.25">
      <c r="R3853" s="28" t="e">
        <v>#N/A</v>
      </c>
      <c r="S3853" s="31" t="e">
        <v>#N/A</v>
      </c>
      <c r="T3853" s="31" t="e">
        <v>#N/A</v>
      </c>
      <c r="U3853" s="27" t="e">
        <v>#N/A</v>
      </c>
    </row>
    <row r="3854" spans="18:21" ht="15" customHeight="1" x14ac:dyDescent="0.25">
      <c r="R3854" s="28" t="e">
        <v>#N/A</v>
      </c>
      <c r="S3854" s="31" t="e">
        <v>#N/A</v>
      </c>
      <c r="T3854" s="31" t="e">
        <v>#N/A</v>
      </c>
      <c r="U3854" s="27" t="e">
        <v>#N/A</v>
      </c>
    </row>
    <row r="3855" spans="18:21" ht="15" customHeight="1" x14ac:dyDescent="0.25">
      <c r="R3855" s="28" t="e">
        <v>#N/A</v>
      </c>
      <c r="S3855" s="31" t="e">
        <v>#N/A</v>
      </c>
      <c r="T3855" s="31" t="e">
        <v>#N/A</v>
      </c>
      <c r="U3855" s="27" t="e">
        <v>#N/A</v>
      </c>
    </row>
    <row r="3856" spans="18:21" ht="15" customHeight="1" x14ac:dyDescent="0.25">
      <c r="R3856" s="28" t="e">
        <v>#N/A</v>
      </c>
      <c r="S3856" s="31" t="e">
        <v>#N/A</v>
      </c>
      <c r="T3856" s="31" t="e">
        <v>#N/A</v>
      </c>
      <c r="U3856" s="27" t="e">
        <v>#N/A</v>
      </c>
    </row>
    <row r="3857" spans="18:21" ht="15" customHeight="1" x14ac:dyDescent="0.25">
      <c r="R3857" s="28" t="e">
        <v>#N/A</v>
      </c>
      <c r="S3857" s="31" t="e">
        <v>#N/A</v>
      </c>
      <c r="T3857" s="31" t="e">
        <v>#N/A</v>
      </c>
      <c r="U3857" s="27" t="e">
        <v>#N/A</v>
      </c>
    </row>
    <row r="3858" spans="18:21" ht="15" customHeight="1" x14ac:dyDescent="0.25">
      <c r="R3858" s="28" t="e">
        <v>#N/A</v>
      </c>
      <c r="S3858" s="31" t="e">
        <v>#N/A</v>
      </c>
      <c r="T3858" s="31" t="e">
        <v>#N/A</v>
      </c>
      <c r="U3858" s="27" t="e">
        <v>#N/A</v>
      </c>
    </row>
    <row r="3859" spans="18:21" ht="15" customHeight="1" x14ac:dyDescent="0.25">
      <c r="R3859" s="28" t="e">
        <v>#N/A</v>
      </c>
      <c r="S3859" s="31" t="e">
        <v>#N/A</v>
      </c>
      <c r="T3859" s="31" t="e">
        <v>#N/A</v>
      </c>
      <c r="U3859" s="27" t="e">
        <v>#N/A</v>
      </c>
    </row>
    <row r="3860" spans="18:21" ht="15" customHeight="1" x14ac:dyDescent="0.25">
      <c r="R3860" s="28" t="e">
        <v>#N/A</v>
      </c>
      <c r="S3860" s="31" t="e">
        <v>#N/A</v>
      </c>
      <c r="T3860" s="31" t="e">
        <v>#N/A</v>
      </c>
      <c r="U3860" s="27" t="e">
        <v>#N/A</v>
      </c>
    </row>
    <row r="3861" spans="18:21" ht="15" customHeight="1" x14ac:dyDescent="0.25">
      <c r="R3861" s="28" t="e">
        <v>#N/A</v>
      </c>
      <c r="S3861" s="31" t="e">
        <v>#N/A</v>
      </c>
      <c r="T3861" s="31" t="e">
        <v>#N/A</v>
      </c>
      <c r="U3861" s="27" t="e">
        <v>#N/A</v>
      </c>
    </row>
    <row r="3862" spans="18:21" ht="15" customHeight="1" x14ac:dyDescent="0.25">
      <c r="R3862" s="28" t="e">
        <v>#N/A</v>
      </c>
      <c r="S3862" s="31" t="e">
        <v>#N/A</v>
      </c>
      <c r="T3862" s="31" t="e">
        <v>#N/A</v>
      </c>
      <c r="U3862" s="27" t="e">
        <v>#N/A</v>
      </c>
    </row>
    <row r="3863" spans="18:21" ht="15" customHeight="1" x14ac:dyDescent="0.25">
      <c r="R3863" s="28" t="e">
        <v>#N/A</v>
      </c>
      <c r="S3863" s="31" t="e">
        <v>#N/A</v>
      </c>
      <c r="T3863" s="31" t="e">
        <v>#N/A</v>
      </c>
      <c r="U3863" s="27" t="e">
        <v>#N/A</v>
      </c>
    </row>
    <row r="3864" spans="18:21" ht="15" customHeight="1" x14ac:dyDescent="0.25">
      <c r="R3864" s="28" t="e">
        <v>#N/A</v>
      </c>
      <c r="S3864" s="31" t="e">
        <v>#N/A</v>
      </c>
      <c r="T3864" s="31" t="e">
        <v>#N/A</v>
      </c>
      <c r="U3864" s="27" t="e">
        <v>#N/A</v>
      </c>
    </row>
    <row r="3865" spans="18:21" ht="15" customHeight="1" x14ac:dyDescent="0.25">
      <c r="R3865" s="28" t="e">
        <v>#N/A</v>
      </c>
      <c r="S3865" s="31" t="e">
        <v>#N/A</v>
      </c>
      <c r="T3865" s="31" t="e">
        <v>#N/A</v>
      </c>
      <c r="U3865" s="27" t="e">
        <v>#N/A</v>
      </c>
    </row>
    <row r="3866" spans="18:21" ht="15" customHeight="1" x14ac:dyDescent="0.25">
      <c r="R3866" s="28" t="e">
        <v>#N/A</v>
      </c>
      <c r="S3866" s="31" t="e">
        <v>#N/A</v>
      </c>
      <c r="T3866" s="31" t="e">
        <v>#N/A</v>
      </c>
      <c r="U3866" s="27" t="e">
        <v>#N/A</v>
      </c>
    </row>
    <row r="3867" spans="18:21" ht="15" customHeight="1" x14ac:dyDescent="0.25">
      <c r="R3867" s="28" t="e">
        <v>#N/A</v>
      </c>
      <c r="S3867" s="31" t="e">
        <v>#N/A</v>
      </c>
      <c r="T3867" s="31" t="e">
        <v>#N/A</v>
      </c>
      <c r="U3867" s="27" t="e">
        <v>#N/A</v>
      </c>
    </row>
    <row r="3868" spans="18:21" ht="15" customHeight="1" x14ac:dyDescent="0.25">
      <c r="R3868" s="28" t="e">
        <v>#N/A</v>
      </c>
      <c r="S3868" s="31" t="e">
        <v>#N/A</v>
      </c>
      <c r="T3868" s="31" t="e">
        <v>#N/A</v>
      </c>
      <c r="U3868" s="27" t="e">
        <v>#N/A</v>
      </c>
    </row>
    <row r="3869" spans="18:21" ht="15" customHeight="1" x14ac:dyDescent="0.25">
      <c r="R3869" s="28" t="e">
        <v>#N/A</v>
      </c>
      <c r="S3869" s="31" t="e">
        <v>#N/A</v>
      </c>
      <c r="T3869" s="31" t="e">
        <v>#N/A</v>
      </c>
      <c r="U3869" s="27" t="e">
        <v>#N/A</v>
      </c>
    </row>
    <row r="3870" spans="18:21" ht="15" customHeight="1" x14ac:dyDescent="0.25">
      <c r="R3870" s="28" t="e">
        <v>#N/A</v>
      </c>
      <c r="S3870" s="31" t="e">
        <v>#N/A</v>
      </c>
      <c r="T3870" s="31" t="e">
        <v>#N/A</v>
      </c>
      <c r="U3870" s="27" t="e">
        <v>#N/A</v>
      </c>
    </row>
    <row r="3871" spans="18:21" ht="15" customHeight="1" x14ac:dyDescent="0.25">
      <c r="R3871" s="28" t="e">
        <v>#N/A</v>
      </c>
      <c r="S3871" s="31" t="e">
        <v>#N/A</v>
      </c>
      <c r="T3871" s="31" t="e">
        <v>#N/A</v>
      </c>
      <c r="U3871" s="27" t="e">
        <v>#N/A</v>
      </c>
    </row>
    <row r="3872" spans="18:21" ht="15" customHeight="1" x14ac:dyDescent="0.25">
      <c r="R3872" s="28" t="e">
        <v>#N/A</v>
      </c>
      <c r="S3872" s="31" t="e">
        <v>#N/A</v>
      </c>
      <c r="T3872" s="31" t="e">
        <v>#N/A</v>
      </c>
      <c r="U3872" s="27" t="e">
        <v>#N/A</v>
      </c>
    </row>
    <row r="3873" spans="18:21" ht="15" customHeight="1" x14ac:dyDescent="0.25">
      <c r="R3873" s="28" t="e">
        <v>#N/A</v>
      </c>
      <c r="S3873" s="31" t="e">
        <v>#N/A</v>
      </c>
      <c r="T3873" s="31" t="e">
        <v>#N/A</v>
      </c>
      <c r="U3873" s="27" t="e">
        <v>#N/A</v>
      </c>
    </row>
    <row r="3874" spans="18:21" ht="15" customHeight="1" x14ac:dyDescent="0.25">
      <c r="R3874" s="28" t="e">
        <v>#N/A</v>
      </c>
      <c r="S3874" s="31" t="e">
        <v>#N/A</v>
      </c>
      <c r="T3874" s="31" t="e">
        <v>#N/A</v>
      </c>
      <c r="U3874" s="27" t="e">
        <v>#N/A</v>
      </c>
    </row>
    <row r="3875" spans="18:21" ht="15" customHeight="1" x14ac:dyDescent="0.25">
      <c r="R3875" s="28" t="e">
        <v>#N/A</v>
      </c>
      <c r="S3875" s="31" t="e">
        <v>#N/A</v>
      </c>
      <c r="T3875" s="31" t="e">
        <v>#N/A</v>
      </c>
      <c r="U3875" s="27" t="e">
        <v>#N/A</v>
      </c>
    </row>
    <row r="3876" spans="18:21" ht="15" customHeight="1" x14ac:dyDescent="0.25">
      <c r="R3876" s="28" t="e">
        <v>#N/A</v>
      </c>
      <c r="S3876" s="31" t="e">
        <v>#N/A</v>
      </c>
      <c r="T3876" s="31" t="e">
        <v>#N/A</v>
      </c>
      <c r="U3876" s="27" t="e">
        <v>#N/A</v>
      </c>
    </row>
    <row r="3877" spans="18:21" ht="15" customHeight="1" x14ac:dyDescent="0.25">
      <c r="R3877" s="28" t="e">
        <v>#N/A</v>
      </c>
      <c r="S3877" s="31" t="e">
        <v>#N/A</v>
      </c>
      <c r="T3877" s="31" t="e">
        <v>#N/A</v>
      </c>
      <c r="U3877" s="27" t="e">
        <v>#N/A</v>
      </c>
    </row>
    <row r="3878" spans="18:21" ht="15" customHeight="1" x14ac:dyDescent="0.25">
      <c r="R3878" s="28" t="e">
        <v>#N/A</v>
      </c>
      <c r="S3878" s="31" t="e">
        <v>#N/A</v>
      </c>
      <c r="T3878" s="31" t="e">
        <v>#N/A</v>
      </c>
      <c r="U3878" s="27" t="e">
        <v>#N/A</v>
      </c>
    </row>
    <row r="3879" spans="18:21" ht="15" customHeight="1" x14ac:dyDescent="0.25">
      <c r="R3879" s="28" t="e">
        <v>#N/A</v>
      </c>
      <c r="S3879" s="31" t="e">
        <v>#N/A</v>
      </c>
      <c r="T3879" s="31" t="e">
        <v>#N/A</v>
      </c>
      <c r="U3879" s="27" t="e">
        <v>#N/A</v>
      </c>
    </row>
    <row r="3880" spans="18:21" ht="15" customHeight="1" x14ac:dyDescent="0.25">
      <c r="R3880" s="28" t="e">
        <v>#N/A</v>
      </c>
      <c r="S3880" s="31" t="e">
        <v>#N/A</v>
      </c>
      <c r="T3880" s="31" t="e">
        <v>#N/A</v>
      </c>
      <c r="U3880" s="27" t="e">
        <v>#N/A</v>
      </c>
    </row>
    <row r="3881" spans="18:21" ht="15" customHeight="1" x14ac:dyDescent="0.25">
      <c r="R3881" s="28" t="e">
        <v>#N/A</v>
      </c>
      <c r="S3881" s="31" t="e">
        <v>#N/A</v>
      </c>
      <c r="T3881" s="31" t="e">
        <v>#N/A</v>
      </c>
      <c r="U3881" s="27" t="e">
        <v>#N/A</v>
      </c>
    </row>
    <row r="3882" spans="18:21" ht="15" customHeight="1" x14ac:dyDescent="0.25">
      <c r="R3882" s="28" t="e">
        <v>#N/A</v>
      </c>
      <c r="S3882" s="31" t="e">
        <v>#N/A</v>
      </c>
      <c r="T3882" s="31" t="e">
        <v>#N/A</v>
      </c>
      <c r="U3882" s="27" t="e">
        <v>#N/A</v>
      </c>
    </row>
    <row r="3883" spans="18:21" ht="15" customHeight="1" x14ac:dyDescent="0.25">
      <c r="R3883" s="28" t="e">
        <v>#N/A</v>
      </c>
      <c r="S3883" s="31" t="e">
        <v>#N/A</v>
      </c>
      <c r="T3883" s="31" t="e">
        <v>#N/A</v>
      </c>
      <c r="U3883" s="27" t="e">
        <v>#N/A</v>
      </c>
    </row>
    <row r="3884" spans="18:21" ht="15" customHeight="1" x14ac:dyDescent="0.25">
      <c r="R3884" s="28" t="e">
        <v>#N/A</v>
      </c>
      <c r="S3884" s="31" t="e">
        <v>#N/A</v>
      </c>
      <c r="T3884" s="31" t="e">
        <v>#N/A</v>
      </c>
      <c r="U3884" s="27" t="e">
        <v>#N/A</v>
      </c>
    </row>
    <row r="3885" spans="18:21" ht="15" customHeight="1" x14ac:dyDescent="0.25">
      <c r="R3885" s="28" t="e">
        <v>#N/A</v>
      </c>
      <c r="S3885" s="31" t="e">
        <v>#N/A</v>
      </c>
      <c r="T3885" s="31" t="e">
        <v>#N/A</v>
      </c>
      <c r="U3885" s="27" t="e">
        <v>#N/A</v>
      </c>
    </row>
    <row r="3886" spans="18:21" ht="15" customHeight="1" x14ac:dyDescent="0.25">
      <c r="R3886" s="28" t="e">
        <v>#N/A</v>
      </c>
      <c r="S3886" s="31" t="e">
        <v>#N/A</v>
      </c>
      <c r="T3886" s="31" t="e">
        <v>#N/A</v>
      </c>
      <c r="U3886" s="27" t="e">
        <v>#N/A</v>
      </c>
    </row>
    <row r="3887" spans="18:21" ht="15" customHeight="1" x14ac:dyDescent="0.25">
      <c r="R3887" s="28" t="e">
        <v>#N/A</v>
      </c>
      <c r="S3887" s="31" t="e">
        <v>#N/A</v>
      </c>
      <c r="T3887" s="31" t="e">
        <v>#N/A</v>
      </c>
      <c r="U3887" s="27" t="e">
        <v>#N/A</v>
      </c>
    </row>
    <row r="3888" spans="18:21" ht="15" customHeight="1" x14ac:dyDescent="0.25">
      <c r="R3888" s="28" t="e">
        <v>#N/A</v>
      </c>
      <c r="S3888" s="31" t="e">
        <v>#N/A</v>
      </c>
      <c r="T3888" s="31" t="e">
        <v>#N/A</v>
      </c>
      <c r="U3888" s="27" t="e">
        <v>#N/A</v>
      </c>
    </row>
    <row r="3889" spans="18:21" ht="15" customHeight="1" x14ac:dyDescent="0.25">
      <c r="R3889" s="28" t="e">
        <v>#N/A</v>
      </c>
      <c r="S3889" s="31" t="e">
        <v>#N/A</v>
      </c>
      <c r="T3889" s="31" t="e">
        <v>#N/A</v>
      </c>
      <c r="U3889" s="27" t="e">
        <v>#N/A</v>
      </c>
    </row>
    <row r="3890" spans="18:21" ht="15" customHeight="1" x14ac:dyDescent="0.25">
      <c r="R3890" s="28" t="e">
        <v>#N/A</v>
      </c>
      <c r="S3890" s="31" t="e">
        <v>#N/A</v>
      </c>
      <c r="T3890" s="31" t="e">
        <v>#N/A</v>
      </c>
      <c r="U3890" s="27" t="e">
        <v>#N/A</v>
      </c>
    </row>
    <row r="3891" spans="18:21" ht="15" customHeight="1" x14ac:dyDescent="0.25">
      <c r="R3891" s="28" t="e">
        <v>#N/A</v>
      </c>
      <c r="S3891" s="31" t="e">
        <v>#N/A</v>
      </c>
      <c r="T3891" s="31" t="e">
        <v>#N/A</v>
      </c>
      <c r="U3891" s="27" t="e">
        <v>#N/A</v>
      </c>
    </row>
    <row r="3892" spans="18:21" ht="15" customHeight="1" x14ac:dyDescent="0.25">
      <c r="R3892" s="28" t="e">
        <v>#N/A</v>
      </c>
      <c r="S3892" s="31" t="e">
        <v>#N/A</v>
      </c>
      <c r="T3892" s="31" t="e">
        <v>#N/A</v>
      </c>
      <c r="U3892" s="27" t="e">
        <v>#N/A</v>
      </c>
    </row>
    <row r="3893" spans="18:21" ht="15" customHeight="1" x14ac:dyDescent="0.25">
      <c r="R3893" s="28" t="e">
        <v>#N/A</v>
      </c>
      <c r="S3893" s="31" t="e">
        <v>#N/A</v>
      </c>
      <c r="T3893" s="31" t="e">
        <v>#N/A</v>
      </c>
      <c r="U3893" s="27" t="e">
        <v>#N/A</v>
      </c>
    </row>
    <row r="3894" spans="18:21" ht="15" customHeight="1" x14ac:dyDescent="0.25">
      <c r="R3894" s="28" t="e">
        <v>#N/A</v>
      </c>
      <c r="S3894" s="31" t="e">
        <v>#N/A</v>
      </c>
      <c r="T3894" s="31" t="e">
        <v>#N/A</v>
      </c>
      <c r="U3894" s="27" t="e">
        <v>#N/A</v>
      </c>
    </row>
    <row r="3895" spans="18:21" ht="15" customHeight="1" x14ac:dyDescent="0.25">
      <c r="R3895" s="28" t="e">
        <v>#N/A</v>
      </c>
      <c r="S3895" s="31" t="e">
        <v>#N/A</v>
      </c>
      <c r="T3895" s="31" t="e">
        <v>#N/A</v>
      </c>
      <c r="U3895" s="27" t="e">
        <v>#N/A</v>
      </c>
    </row>
    <row r="3896" spans="18:21" ht="15" customHeight="1" x14ac:dyDescent="0.25">
      <c r="R3896" s="28" t="e">
        <v>#N/A</v>
      </c>
      <c r="S3896" s="31" t="e">
        <v>#N/A</v>
      </c>
      <c r="T3896" s="31" t="e">
        <v>#N/A</v>
      </c>
      <c r="U3896" s="27" t="e">
        <v>#N/A</v>
      </c>
    </row>
    <row r="3897" spans="18:21" ht="15" customHeight="1" x14ac:dyDescent="0.25">
      <c r="R3897" s="28" t="e">
        <v>#N/A</v>
      </c>
      <c r="S3897" s="31" t="e">
        <v>#N/A</v>
      </c>
      <c r="T3897" s="31" t="e">
        <v>#N/A</v>
      </c>
      <c r="U3897" s="27" t="e">
        <v>#N/A</v>
      </c>
    </row>
    <row r="3898" spans="18:21" ht="15" customHeight="1" x14ac:dyDescent="0.25">
      <c r="R3898" s="28" t="e">
        <v>#N/A</v>
      </c>
      <c r="S3898" s="31" t="e">
        <v>#N/A</v>
      </c>
      <c r="T3898" s="31" t="e">
        <v>#N/A</v>
      </c>
      <c r="U3898" s="27" t="e">
        <v>#N/A</v>
      </c>
    </row>
    <row r="3899" spans="18:21" ht="15" customHeight="1" x14ac:dyDescent="0.25">
      <c r="R3899" s="28" t="e">
        <v>#N/A</v>
      </c>
      <c r="S3899" s="31" t="e">
        <v>#N/A</v>
      </c>
      <c r="T3899" s="31" t="e">
        <v>#N/A</v>
      </c>
      <c r="U3899" s="27" t="e">
        <v>#N/A</v>
      </c>
    </row>
    <row r="3900" spans="18:21" ht="15" customHeight="1" x14ac:dyDescent="0.25">
      <c r="R3900" s="28" t="e">
        <v>#N/A</v>
      </c>
      <c r="S3900" s="31" t="e">
        <v>#N/A</v>
      </c>
      <c r="T3900" s="31" t="e">
        <v>#N/A</v>
      </c>
      <c r="U3900" s="27" t="e">
        <v>#N/A</v>
      </c>
    </row>
    <row r="3901" spans="18:21" ht="15" customHeight="1" x14ac:dyDescent="0.25">
      <c r="R3901" s="28" t="e">
        <v>#N/A</v>
      </c>
      <c r="S3901" s="31" t="e">
        <v>#N/A</v>
      </c>
      <c r="T3901" s="31" t="e">
        <v>#N/A</v>
      </c>
      <c r="U3901" s="27" t="e">
        <v>#N/A</v>
      </c>
    </row>
    <row r="3902" spans="18:21" ht="15" customHeight="1" x14ac:dyDescent="0.25">
      <c r="R3902" s="28" t="e">
        <v>#N/A</v>
      </c>
      <c r="S3902" s="31" t="e">
        <v>#N/A</v>
      </c>
      <c r="T3902" s="31" t="e">
        <v>#N/A</v>
      </c>
      <c r="U3902" s="27" t="e">
        <v>#N/A</v>
      </c>
    </row>
    <row r="3903" spans="18:21" ht="15" customHeight="1" x14ac:dyDescent="0.25">
      <c r="R3903" s="28" t="e">
        <v>#N/A</v>
      </c>
      <c r="S3903" s="31" t="e">
        <v>#N/A</v>
      </c>
      <c r="T3903" s="31" t="e">
        <v>#N/A</v>
      </c>
      <c r="U3903" s="27" t="e">
        <v>#N/A</v>
      </c>
    </row>
    <row r="3904" spans="18:21" ht="15" customHeight="1" x14ac:dyDescent="0.25">
      <c r="R3904" s="28" t="e">
        <v>#N/A</v>
      </c>
      <c r="S3904" s="31" t="e">
        <v>#N/A</v>
      </c>
      <c r="T3904" s="31" t="e">
        <v>#N/A</v>
      </c>
      <c r="U3904" s="27" t="e">
        <v>#N/A</v>
      </c>
    </row>
    <row r="3905" spans="18:21" ht="15" customHeight="1" x14ac:dyDescent="0.25">
      <c r="R3905" s="28" t="e">
        <v>#N/A</v>
      </c>
      <c r="S3905" s="31" t="e">
        <v>#N/A</v>
      </c>
      <c r="T3905" s="31" t="e">
        <v>#N/A</v>
      </c>
      <c r="U3905" s="27" t="e">
        <v>#N/A</v>
      </c>
    </row>
    <row r="3906" spans="18:21" ht="15" customHeight="1" x14ac:dyDescent="0.25">
      <c r="R3906" s="28" t="e">
        <v>#N/A</v>
      </c>
      <c r="S3906" s="31" t="e">
        <v>#N/A</v>
      </c>
      <c r="T3906" s="31" t="e">
        <v>#N/A</v>
      </c>
      <c r="U3906" s="27" t="e">
        <v>#N/A</v>
      </c>
    </row>
    <row r="3907" spans="18:21" ht="15" customHeight="1" x14ac:dyDescent="0.25">
      <c r="R3907" s="28" t="e">
        <v>#N/A</v>
      </c>
      <c r="S3907" s="31" t="e">
        <v>#N/A</v>
      </c>
      <c r="T3907" s="31" t="e">
        <v>#N/A</v>
      </c>
      <c r="U3907" s="27" t="e">
        <v>#N/A</v>
      </c>
    </row>
    <row r="3908" spans="18:21" ht="15" customHeight="1" x14ac:dyDescent="0.25">
      <c r="R3908" s="28" t="e">
        <v>#N/A</v>
      </c>
      <c r="S3908" s="31" t="e">
        <v>#N/A</v>
      </c>
      <c r="T3908" s="31" t="e">
        <v>#N/A</v>
      </c>
      <c r="U3908" s="27" t="e">
        <v>#N/A</v>
      </c>
    </row>
    <row r="3909" spans="18:21" ht="15" customHeight="1" x14ac:dyDescent="0.25">
      <c r="R3909" s="28" t="e">
        <v>#N/A</v>
      </c>
      <c r="S3909" s="31" t="e">
        <v>#N/A</v>
      </c>
      <c r="T3909" s="31" t="e">
        <v>#N/A</v>
      </c>
      <c r="U3909" s="27" t="e">
        <v>#N/A</v>
      </c>
    </row>
    <row r="3910" spans="18:21" ht="15" customHeight="1" x14ac:dyDescent="0.25">
      <c r="R3910" s="28" t="e">
        <v>#N/A</v>
      </c>
      <c r="S3910" s="31" t="e">
        <v>#N/A</v>
      </c>
      <c r="T3910" s="31" t="e">
        <v>#N/A</v>
      </c>
      <c r="U3910" s="27" t="e">
        <v>#N/A</v>
      </c>
    </row>
    <row r="3911" spans="18:21" ht="15" customHeight="1" x14ac:dyDescent="0.25">
      <c r="R3911" s="28" t="e">
        <v>#N/A</v>
      </c>
      <c r="S3911" s="31" t="e">
        <v>#N/A</v>
      </c>
      <c r="T3911" s="31" t="e">
        <v>#N/A</v>
      </c>
      <c r="U3911" s="27" t="e">
        <v>#N/A</v>
      </c>
    </row>
    <row r="3912" spans="18:21" ht="15" customHeight="1" x14ac:dyDescent="0.25">
      <c r="R3912" s="28" t="e">
        <v>#N/A</v>
      </c>
      <c r="S3912" s="31" t="e">
        <v>#N/A</v>
      </c>
      <c r="T3912" s="31" t="e">
        <v>#N/A</v>
      </c>
      <c r="U3912" s="27" t="e">
        <v>#N/A</v>
      </c>
    </row>
    <row r="3913" spans="18:21" ht="15" customHeight="1" x14ac:dyDescent="0.25">
      <c r="R3913" s="28" t="e">
        <v>#N/A</v>
      </c>
      <c r="S3913" s="31" t="e">
        <v>#N/A</v>
      </c>
      <c r="T3913" s="31" t="e">
        <v>#N/A</v>
      </c>
      <c r="U3913" s="27" t="e">
        <v>#N/A</v>
      </c>
    </row>
    <row r="3914" spans="18:21" ht="15" customHeight="1" x14ac:dyDescent="0.25">
      <c r="R3914" s="28" t="e">
        <v>#N/A</v>
      </c>
      <c r="S3914" s="31" t="e">
        <v>#N/A</v>
      </c>
      <c r="T3914" s="31" t="e">
        <v>#N/A</v>
      </c>
      <c r="U3914" s="27" t="e">
        <v>#N/A</v>
      </c>
    </row>
    <row r="3915" spans="18:21" ht="15" customHeight="1" x14ac:dyDescent="0.25">
      <c r="R3915" s="28" t="e">
        <v>#N/A</v>
      </c>
      <c r="S3915" s="31" t="e">
        <v>#N/A</v>
      </c>
      <c r="T3915" s="31" t="e">
        <v>#N/A</v>
      </c>
      <c r="U3915" s="27" t="e">
        <v>#N/A</v>
      </c>
    </row>
    <row r="3916" spans="18:21" ht="15" customHeight="1" x14ac:dyDescent="0.25">
      <c r="R3916" s="28" t="e">
        <v>#N/A</v>
      </c>
      <c r="S3916" s="31" t="e">
        <v>#N/A</v>
      </c>
      <c r="T3916" s="31" t="e">
        <v>#N/A</v>
      </c>
      <c r="U3916" s="27" t="e">
        <v>#N/A</v>
      </c>
    </row>
    <row r="3917" spans="18:21" ht="15" customHeight="1" x14ac:dyDescent="0.25">
      <c r="R3917" s="28" t="e">
        <v>#N/A</v>
      </c>
      <c r="S3917" s="31" t="e">
        <v>#N/A</v>
      </c>
      <c r="T3917" s="31" t="e">
        <v>#N/A</v>
      </c>
      <c r="U3917" s="27" t="e">
        <v>#N/A</v>
      </c>
    </row>
    <row r="3918" spans="18:21" ht="15" customHeight="1" x14ac:dyDescent="0.25">
      <c r="R3918" s="28" t="e">
        <v>#N/A</v>
      </c>
      <c r="S3918" s="31" t="e">
        <v>#N/A</v>
      </c>
      <c r="T3918" s="31" t="e">
        <v>#N/A</v>
      </c>
      <c r="U3918" s="27" t="e">
        <v>#N/A</v>
      </c>
    </row>
    <row r="3919" spans="18:21" ht="15" customHeight="1" x14ac:dyDescent="0.25">
      <c r="R3919" s="28" t="e">
        <v>#N/A</v>
      </c>
      <c r="S3919" s="31" t="e">
        <v>#N/A</v>
      </c>
      <c r="T3919" s="31" t="e">
        <v>#N/A</v>
      </c>
      <c r="U3919" s="27" t="e">
        <v>#N/A</v>
      </c>
    </row>
    <row r="3920" spans="18:21" ht="15" customHeight="1" x14ac:dyDescent="0.25">
      <c r="R3920" s="28" t="e">
        <v>#N/A</v>
      </c>
      <c r="S3920" s="31" t="e">
        <v>#N/A</v>
      </c>
      <c r="T3920" s="31" t="e">
        <v>#N/A</v>
      </c>
      <c r="U3920" s="27" t="e">
        <v>#N/A</v>
      </c>
    </row>
    <row r="3921" spans="18:21" ht="15" customHeight="1" x14ac:dyDescent="0.25">
      <c r="R3921" s="28" t="e">
        <v>#N/A</v>
      </c>
      <c r="S3921" s="31" t="e">
        <v>#N/A</v>
      </c>
      <c r="T3921" s="31" t="e">
        <v>#N/A</v>
      </c>
      <c r="U3921" s="27" t="e">
        <v>#N/A</v>
      </c>
    </row>
    <row r="3922" spans="18:21" ht="15" customHeight="1" x14ac:dyDescent="0.25">
      <c r="R3922" s="28" t="e">
        <v>#N/A</v>
      </c>
      <c r="S3922" s="31" t="e">
        <v>#N/A</v>
      </c>
      <c r="T3922" s="31" t="e">
        <v>#N/A</v>
      </c>
      <c r="U3922" s="27" t="e">
        <v>#N/A</v>
      </c>
    </row>
    <row r="3923" spans="18:21" ht="15" customHeight="1" x14ac:dyDescent="0.25">
      <c r="R3923" s="28" t="e">
        <v>#N/A</v>
      </c>
      <c r="S3923" s="31" t="e">
        <v>#N/A</v>
      </c>
      <c r="T3923" s="31" t="e">
        <v>#N/A</v>
      </c>
      <c r="U3923" s="27" t="e">
        <v>#N/A</v>
      </c>
    </row>
    <row r="3924" spans="18:21" ht="15" customHeight="1" x14ac:dyDescent="0.25">
      <c r="R3924" s="28" t="e">
        <v>#N/A</v>
      </c>
      <c r="S3924" s="31" t="e">
        <v>#N/A</v>
      </c>
      <c r="T3924" s="31" t="e">
        <v>#N/A</v>
      </c>
      <c r="U3924" s="27" t="e">
        <v>#N/A</v>
      </c>
    </row>
    <row r="3925" spans="18:21" ht="15" customHeight="1" x14ac:dyDescent="0.25">
      <c r="R3925" s="28" t="e">
        <v>#N/A</v>
      </c>
      <c r="S3925" s="31" t="e">
        <v>#N/A</v>
      </c>
      <c r="T3925" s="31" t="e">
        <v>#N/A</v>
      </c>
      <c r="U3925" s="27" t="e">
        <v>#N/A</v>
      </c>
    </row>
    <row r="3926" spans="18:21" ht="15" customHeight="1" x14ac:dyDescent="0.25">
      <c r="R3926" s="28" t="e">
        <v>#N/A</v>
      </c>
      <c r="S3926" s="31" t="e">
        <v>#N/A</v>
      </c>
      <c r="T3926" s="31" t="e">
        <v>#N/A</v>
      </c>
      <c r="U3926" s="27" t="e">
        <v>#N/A</v>
      </c>
    </row>
    <row r="3927" spans="18:21" ht="15" customHeight="1" x14ac:dyDescent="0.25">
      <c r="R3927" s="28" t="e">
        <v>#N/A</v>
      </c>
      <c r="S3927" s="31" t="e">
        <v>#N/A</v>
      </c>
      <c r="T3927" s="31" t="e">
        <v>#N/A</v>
      </c>
      <c r="U3927" s="27" t="e">
        <v>#N/A</v>
      </c>
    </row>
    <row r="3928" spans="18:21" ht="15" customHeight="1" x14ac:dyDescent="0.25">
      <c r="R3928" s="28" t="e">
        <v>#N/A</v>
      </c>
      <c r="S3928" s="31" t="e">
        <v>#N/A</v>
      </c>
      <c r="T3928" s="31" t="e">
        <v>#N/A</v>
      </c>
      <c r="U3928" s="27" t="e">
        <v>#N/A</v>
      </c>
    </row>
    <row r="3929" spans="18:21" ht="15" customHeight="1" x14ac:dyDescent="0.25">
      <c r="R3929" s="28" t="e">
        <v>#N/A</v>
      </c>
      <c r="S3929" s="31" t="e">
        <v>#N/A</v>
      </c>
      <c r="T3929" s="31" t="e">
        <v>#N/A</v>
      </c>
      <c r="U3929" s="27" t="e">
        <v>#N/A</v>
      </c>
    </row>
    <row r="3930" spans="18:21" ht="15" customHeight="1" x14ac:dyDescent="0.25">
      <c r="R3930" s="28" t="e">
        <v>#N/A</v>
      </c>
      <c r="S3930" s="31" t="e">
        <v>#N/A</v>
      </c>
      <c r="T3930" s="31" t="e">
        <v>#N/A</v>
      </c>
      <c r="U3930" s="27" t="e">
        <v>#N/A</v>
      </c>
    </row>
    <row r="3931" spans="18:21" ht="15" customHeight="1" x14ac:dyDescent="0.25">
      <c r="R3931" s="28" t="e">
        <v>#N/A</v>
      </c>
      <c r="S3931" s="31" t="e">
        <v>#N/A</v>
      </c>
      <c r="T3931" s="31" t="e">
        <v>#N/A</v>
      </c>
      <c r="U3931" s="27" t="e">
        <v>#N/A</v>
      </c>
    </row>
    <row r="3932" spans="18:21" ht="15" customHeight="1" x14ac:dyDescent="0.25">
      <c r="R3932" s="28" t="e">
        <v>#N/A</v>
      </c>
      <c r="S3932" s="31" t="e">
        <v>#N/A</v>
      </c>
      <c r="T3932" s="31" t="e">
        <v>#N/A</v>
      </c>
      <c r="U3932" s="27" t="e">
        <v>#N/A</v>
      </c>
    </row>
    <row r="3933" spans="18:21" ht="15" customHeight="1" x14ac:dyDescent="0.25">
      <c r="R3933" s="28" t="e">
        <v>#N/A</v>
      </c>
      <c r="S3933" s="31" t="e">
        <v>#N/A</v>
      </c>
      <c r="T3933" s="31" t="e">
        <v>#N/A</v>
      </c>
      <c r="U3933" s="27" t="e">
        <v>#N/A</v>
      </c>
    </row>
    <row r="3934" spans="18:21" ht="15" customHeight="1" x14ac:dyDescent="0.25">
      <c r="R3934" s="28" t="e">
        <v>#N/A</v>
      </c>
      <c r="S3934" s="31" t="e">
        <v>#N/A</v>
      </c>
      <c r="T3934" s="31" t="e">
        <v>#N/A</v>
      </c>
      <c r="U3934" s="27" t="e">
        <v>#N/A</v>
      </c>
    </row>
    <row r="3935" spans="18:21" ht="15" customHeight="1" x14ac:dyDescent="0.25">
      <c r="R3935" s="28" t="e">
        <v>#N/A</v>
      </c>
      <c r="S3935" s="31" t="e">
        <v>#N/A</v>
      </c>
      <c r="T3935" s="31" t="e">
        <v>#N/A</v>
      </c>
      <c r="U3935" s="27" t="e">
        <v>#N/A</v>
      </c>
    </row>
    <row r="3936" spans="18:21" ht="15" customHeight="1" x14ac:dyDescent="0.25">
      <c r="R3936" s="28" t="e">
        <v>#N/A</v>
      </c>
      <c r="S3936" s="31" t="e">
        <v>#N/A</v>
      </c>
      <c r="T3936" s="31" t="e">
        <v>#N/A</v>
      </c>
      <c r="U3936" s="27" t="e">
        <v>#N/A</v>
      </c>
    </row>
    <row r="3937" spans="18:21" ht="15" customHeight="1" x14ac:dyDescent="0.25">
      <c r="R3937" s="28" t="e">
        <v>#N/A</v>
      </c>
      <c r="S3937" s="31" t="e">
        <v>#N/A</v>
      </c>
      <c r="T3937" s="31" t="e">
        <v>#N/A</v>
      </c>
      <c r="U3937" s="27" t="e">
        <v>#N/A</v>
      </c>
    </row>
    <row r="3938" spans="18:21" ht="15" customHeight="1" x14ac:dyDescent="0.25">
      <c r="R3938" s="28" t="e">
        <v>#N/A</v>
      </c>
      <c r="S3938" s="31" t="e">
        <v>#N/A</v>
      </c>
      <c r="T3938" s="31" t="e">
        <v>#N/A</v>
      </c>
      <c r="U3938" s="27" t="e">
        <v>#N/A</v>
      </c>
    </row>
    <row r="3939" spans="18:21" ht="15" customHeight="1" x14ac:dyDescent="0.25">
      <c r="R3939" s="28" t="e">
        <v>#N/A</v>
      </c>
      <c r="S3939" s="31" t="e">
        <v>#N/A</v>
      </c>
      <c r="T3939" s="31" t="e">
        <v>#N/A</v>
      </c>
      <c r="U3939" s="27" t="e">
        <v>#N/A</v>
      </c>
    </row>
    <row r="3940" spans="18:21" ht="15" customHeight="1" x14ac:dyDescent="0.25">
      <c r="R3940" s="28" t="e">
        <v>#N/A</v>
      </c>
      <c r="S3940" s="31" t="e">
        <v>#N/A</v>
      </c>
      <c r="T3940" s="31" t="e">
        <v>#N/A</v>
      </c>
      <c r="U3940" s="27" t="e">
        <v>#N/A</v>
      </c>
    </row>
    <row r="3941" spans="18:21" ht="15" customHeight="1" x14ac:dyDescent="0.25">
      <c r="R3941" s="28" t="e">
        <v>#N/A</v>
      </c>
      <c r="S3941" s="31" t="e">
        <v>#N/A</v>
      </c>
      <c r="T3941" s="31" t="e">
        <v>#N/A</v>
      </c>
      <c r="U3941" s="27" t="e">
        <v>#N/A</v>
      </c>
    </row>
    <row r="3942" spans="18:21" ht="15" customHeight="1" x14ac:dyDescent="0.25">
      <c r="R3942" s="28" t="e">
        <v>#N/A</v>
      </c>
      <c r="S3942" s="31" t="e">
        <v>#N/A</v>
      </c>
      <c r="T3942" s="31" t="e">
        <v>#N/A</v>
      </c>
      <c r="U3942" s="27" t="e">
        <v>#N/A</v>
      </c>
    </row>
    <row r="3943" spans="18:21" ht="15" customHeight="1" x14ac:dyDescent="0.25">
      <c r="R3943" s="28" t="e">
        <v>#N/A</v>
      </c>
      <c r="S3943" s="31" t="e">
        <v>#N/A</v>
      </c>
      <c r="T3943" s="31" t="e">
        <v>#N/A</v>
      </c>
      <c r="U3943" s="27" t="e">
        <v>#N/A</v>
      </c>
    </row>
    <row r="3944" spans="18:21" ht="15" customHeight="1" x14ac:dyDescent="0.25">
      <c r="R3944" s="28" t="e">
        <v>#N/A</v>
      </c>
      <c r="S3944" s="31" t="e">
        <v>#N/A</v>
      </c>
      <c r="T3944" s="31" t="e">
        <v>#N/A</v>
      </c>
      <c r="U3944" s="27" t="e">
        <v>#N/A</v>
      </c>
    </row>
    <row r="3945" spans="18:21" ht="15" customHeight="1" x14ac:dyDescent="0.25">
      <c r="R3945" s="28" t="e">
        <v>#N/A</v>
      </c>
      <c r="S3945" s="31" t="e">
        <v>#N/A</v>
      </c>
      <c r="T3945" s="31" t="e">
        <v>#N/A</v>
      </c>
      <c r="U3945" s="27" t="e">
        <v>#N/A</v>
      </c>
    </row>
    <row r="3946" spans="18:21" ht="15" customHeight="1" x14ac:dyDescent="0.25">
      <c r="R3946" s="28" t="e">
        <v>#N/A</v>
      </c>
      <c r="S3946" s="31" t="e">
        <v>#N/A</v>
      </c>
      <c r="T3946" s="31" t="e">
        <v>#N/A</v>
      </c>
      <c r="U3946" s="27" t="e">
        <v>#N/A</v>
      </c>
    </row>
    <row r="3947" spans="18:21" ht="15" customHeight="1" x14ac:dyDescent="0.25">
      <c r="R3947" s="28" t="e">
        <v>#N/A</v>
      </c>
      <c r="S3947" s="31" t="e">
        <v>#N/A</v>
      </c>
      <c r="T3947" s="31" t="e">
        <v>#N/A</v>
      </c>
      <c r="U3947" s="27" t="e">
        <v>#N/A</v>
      </c>
    </row>
    <row r="3948" spans="18:21" ht="15" customHeight="1" x14ac:dyDescent="0.25">
      <c r="R3948" s="28" t="e">
        <v>#N/A</v>
      </c>
      <c r="S3948" s="31" t="e">
        <v>#N/A</v>
      </c>
      <c r="T3948" s="31" t="e">
        <v>#N/A</v>
      </c>
      <c r="U3948" s="27" t="e">
        <v>#N/A</v>
      </c>
    </row>
    <row r="3949" spans="18:21" ht="15" customHeight="1" x14ac:dyDescent="0.25">
      <c r="R3949" s="28" t="e">
        <v>#N/A</v>
      </c>
      <c r="S3949" s="31" t="e">
        <v>#N/A</v>
      </c>
      <c r="T3949" s="31" t="e">
        <v>#N/A</v>
      </c>
      <c r="U3949" s="27" t="e">
        <v>#N/A</v>
      </c>
    </row>
    <row r="3950" spans="18:21" ht="15" customHeight="1" x14ac:dyDescent="0.25">
      <c r="R3950" s="28" t="e">
        <v>#N/A</v>
      </c>
      <c r="S3950" s="31" t="e">
        <v>#N/A</v>
      </c>
      <c r="T3950" s="31" t="e">
        <v>#N/A</v>
      </c>
      <c r="U3950" s="27" t="e">
        <v>#N/A</v>
      </c>
    </row>
    <row r="3951" spans="18:21" ht="15" customHeight="1" x14ac:dyDescent="0.25">
      <c r="R3951" s="28" t="e">
        <v>#N/A</v>
      </c>
      <c r="S3951" s="31" t="e">
        <v>#N/A</v>
      </c>
      <c r="T3951" s="31" t="e">
        <v>#N/A</v>
      </c>
      <c r="U3951" s="27" t="e">
        <v>#N/A</v>
      </c>
    </row>
    <row r="3952" spans="18:21" ht="15" customHeight="1" x14ac:dyDescent="0.25">
      <c r="R3952" s="28" t="e">
        <v>#N/A</v>
      </c>
      <c r="S3952" s="31" t="e">
        <v>#N/A</v>
      </c>
      <c r="T3952" s="31" t="e">
        <v>#N/A</v>
      </c>
      <c r="U3952" s="27" t="e">
        <v>#N/A</v>
      </c>
    </row>
    <row r="3953" spans="18:21" ht="15" customHeight="1" x14ac:dyDescent="0.25">
      <c r="R3953" s="28" t="e">
        <v>#N/A</v>
      </c>
      <c r="S3953" s="31" t="e">
        <v>#N/A</v>
      </c>
      <c r="T3953" s="31" t="e">
        <v>#N/A</v>
      </c>
      <c r="U3953" s="27" t="e">
        <v>#N/A</v>
      </c>
    </row>
    <row r="3954" spans="18:21" ht="15" customHeight="1" x14ac:dyDescent="0.25">
      <c r="R3954" s="28" t="e">
        <v>#N/A</v>
      </c>
      <c r="S3954" s="31" t="e">
        <v>#N/A</v>
      </c>
      <c r="T3954" s="31" t="e">
        <v>#N/A</v>
      </c>
      <c r="U3954" s="27" t="e">
        <v>#N/A</v>
      </c>
    </row>
    <row r="3955" spans="18:21" ht="15" customHeight="1" x14ac:dyDescent="0.25">
      <c r="R3955" s="28" t="e">
        <v>#N/A</v>
      </c>
      <c r="S3955" s="31" t="e">
        <v>#N/A</v>
      </c>
      <c r="T3955" s="31" t="e">
        <v>#N/A</v>
      </c>
      <c r="U3955" s="27" t="e">
        <v>#N/A</v>
      </c>
    </row>
    <row r="3956" spans="18:21" ht="15" customHeight="1" x14ac:dyDescent="0.25">
      <c r="R3956" s="28" t="e">
        <v>#N/A</v>
      </c>
      <c r="S3956" s="31" t="e">
        <v>#N/A</v>
      </c>
      <c r="T3956" s="31" t="e">
        <v>#N/A</v>
      </c>
      <c r="U3956" s="27" t="e">
        <v>#N/A</v>
      </c>
    </row>
    <row r="3957" spans="18:21" ht="15" customHeight="1" x14ac:dyDescent="0.25">
      <c r="R3957" s="28" t="e">
        <v>#N/A</v>
      </c>
      <c r="S3957" s="31" t="e">
        <v>#N/A</v>
      </c>
      <c r="T3957" s="31" t="e">
        <v>#N/A</v>
      </c>
      <c r="U3957" s="27" t="e">
        <v>#N/A</v>
      </c>
    </row>
    <row r="3958" spans="18:21" ht="15" customHeight="1" x14ac:dyDescent="0.25">
      <c r="R3958" s="28" t="e">
        <v>#N/A</v>
      </c>
      <c r="S3958" s="31" t="e">
        <v>#N/A</v>
      </c>
      <c r="T3958" s="31" t="e">
        <v>#N/A</v>
      </c>
      <c r="U3958" s="27" t="e">
        <v>#N/A</v>
      </c>
    </row>
    <row r="3959" spans="18:21" ht="15" customHeight="1" x14ac:dyDescent="0.25">
      <c r="R3959" s="28" t="e">
        <v>#N/A</v>
      </c>
      <c r="S3959" s="31" t="e">
        <v>#N/A</v>
      </c>
      <c r="T3959" s="31" t="e">
        <v>#N/A</v>
      </c>
      <c r="U3959" s="27" t="e">
        <v>#N/A</v>
      </c>
    </row>
    <row r="3960" spans="18:21" ht="15" customHeight="1" x14ac:dyDescent="0.25">
      <c r="R3960" s="28" t="e">
        <v>#N/A</v>
      </c>
      <c r="S3960" s="31" t="e">
        <v>#N/A</v>
      </c>
      <c r="T3960" s="31" t="e">
        <v>#N/A</v>
      </c>
      <c r="U3960" s="27" t="e">
        <v>#N/A</v>
      </c>
    </row>
    <row r="3961" spans="18:21" ht="15" customHeight="1" x14ac:dyDescent="0.25">
      <c r="R3961" s="28" t="e">
        <v>#N/A</v>
      </c>
      <c r="S3961" s="31" t="e">
        <v>#N/A</v>
      </c>
      <c r="T3961" s="31" t="e">
        <v>#N/A</v>
      </c>
      <c r="U3961" s="27" t="e">
        <v>#N/A</v>
      </c>
    </row>
    <row r="3962" spans="18:21" ht="15" customHeight="1" x14ac:dyDescent="0.25">
      <c r="R3962" s="28" t="e">
        <v>#N/A</v>
      </c>
      <c r="S3962" s="31" t="e">
        <v>#N/A</v>
      </c>
      <c r="T3962" s="31" t="e">
        <v>#N/A</v>
      </c>
      <c r="U3962" s="27" t="e">
        <v>#N/A</v>
      </c>
    </row>
    <row r="3963" spans="18:21" ht="15" customHeight="1" x14ac:dyDescent="0.25">
      <c r="R3963" s="28" t="e">
        <v>#N/A</v>
      </c>
      <c r="S3963" s="31" t="e">
        <v>#N/A</v>
      </c>
      <c r="T3963" s="31" t="e">
        <v>#N/A</v>
      </c>
      <c r="U3963" s="27" t="e">
        <v>#N/A</v>
      </c>
    </row>
    <row r="3964" spans="18:21" ht="15" customHeight="1" x14ac:dyDescent="0.25">
      <c r="R3964" s="28" t="e">
        <v>#N/A</v>
      </c>
      <c r="S3964" s="31" t="e">
        <v>#N/A</v>
      </c>
      <c r="T3964" s="31" t="e">
        <v>#N/A</v>
      </c>
      <c r="U3964" s="27" t="e">
        <v>#N/A</v>
      </c>
    </row>
    <row r="3965" spans="18:21" ht="15" customHeight="1" x14ac:dyDescent="0.25">
      <c r="R3965" s="28" t="e">
        <v>#N/A</v>
      </c>
      <c r="S3965" s="31" t="e">
        <v>#N/A</v>
      </c>
      <c r="T3965" s="31" t="e">
        <v>#N/A</v>
      </c>
      <c r="U3965" s="27" t="e">
        <v>#N/A</v>
      </c>
    </row>
    <row r="3966" spans="18:21" ht="15" customHeight="1" x14ac:dyDescent="0.25">
      <c r="R3966" s="28" t="e">
        <v>#N/A</v>
      </c>
      <c r="S3966" s="31" t="e">
        <v>#N/A</v>
      </c>
      <c r="T3966" s="31" t="e">
        <v>#N/A</v>
      </c>
      <c r="U3966" s="27" t="e">
        <v>#N/A</v>
      </c>
    </row>
    <row r="3967" spans="18:21" ht="15" customHeight="1" x14ac:dyDescent="0.25">
      <c r="R3967" s="28" t="e">
        <v>#N/A</v>
      </c>
      <c r="S3967" s="31" t="e">
        <v>#N/A</v>
      </c>
      <c r="T3967" s="31" t="e">
        <v>#N/A</v>
      </c>
      <c r="U3967" s="27" t="e">
        <v>#N/A</v>
      </c>
    </row>
    <row r="3968" spans="18:21" ht="15" customHeight="1" x14ac:dyDescent="0.25">
      <c r="R3968" s="28" t="e">
        <v>#N/A</v>
      </c>
      <c r="S3968" s="31" t="e">
        <v>#N/A</v>
      </c>
      <c r="T3968" s="31" t="e">
        <v>#N/A</v>
      </c>
      <c r="U3968" s="27" t="e">
        <v>#N/A</v>
      </c>
    </row>
    <row r="3969" spans="18:21" ht="15" customHeight="1" x14ac:dyDescent="0.25">
      <c r="R3969" s="28" t="e">
        <v>#N/A</v>
      </c>
      <c r="S3969" s="31" t="e">
        <v>#N/A</v>
      </c>
      <c r="T3969" s="31" t="e">
        <v>#N/A</v>
      </c>
      <c r="U3969" s="27" t="e">
        <v>#N/A</v>
      </c>
    </row>
    <row r="3970" spans="18:21" ht="15" customHeight="1" x14ac:dyDescent="0.25">
      <c r="R3970" s="28" t="e">
        <v>#N/A</v>
      </c>
      <c r="S3970" s="31" t="e">
        <v>#N/A</v>
      </c>
      <c r="T3970" s="31" t="e">
        <v>#N/A</v>
      </c>
      <c r="U3970" s="27" t="e">
        <v>#N/A</v>
      </c>
    </row>
    <row r="3971" spans="18:21" ht="15" customHeight="1" x14ac:dyDescent="0.25">
      <c r="R3971" s="28" t="e">
        <v>#N/A</v>
      </c>
      <c r="S3971" s="31" t="e">
        <v>#N/A</v>
      </c>
      <c r="T3971" s="31" t="e">
        <v>#N/A</v>
      </c>
      <c r="U3971" s="27" t="e">
        <v>#N/A</v>
      </c>
    </row>
    <row r="3972" spans="18:21" ht="15" customHeight="1" x14ac:dyDescent="0.25">
      <c r="R3972" s="28" t="e">
        <v>#N/A</v>
      </c>
      <c r="S3972" s="31" t="e">
        <v>#N/A</v>
      </c>
      <c r="T3972" s="31" t="e">
        <v>#N/A</v>
      </c>
      <c r="U3972" s="27" t="e">
        <v>#N/A</v>
      </c>
    </row>
    <row r="3973" spans="18:21" ht="15" customHeight="1" x14ac:dyDescent="0.25">
      <c r="R3973" s="28" t="e">
        <v>#N/A</v>
      </c>
      <c r="S3973" s="31" t="e">
        <v>#N/A</v>
      </c>
      <c r="T3973" s="31" t="e">
        <v>#N/A</v>
      </c>
      <c r="U3973" s="27" t="e">
        <v>#N/A</v>
      </c>
    </row>
    <row r="3974" spans="18:21" ht="15" customHeight="1" x14ac:dyDescent="0.25">
      <c r="R3974" s="28" t="e">
        <v>#N/A</v>
      </c>
      <c r="S3974" s="31" t="e">
        <v>#N/A</v>
      </c>
      <c r="T3974" s="31" t="e">
        <v>#N/A</v>
      </c>
      <c r="U3974" s="27" t="e">
        <v>#N/A</v>
      </c>
    </row>
    <row r="3975" spans="18:21" ht="15" customHeight="1" x14ac:dyDescent="0.25">
      <c r="R3975" s="28" t="e">
        <v>#N/A</v>
      </c>
      <c r="S3975" s="31" t="e">
        <v>#N/A</v>
      </c>
      <c r="T3975" s="31" t="e">
        <v>#N/A</v>
      </c>
      <c r="U3975" s="27" t="e">
        <v>#N/A</v>
      </c>
    </row>
    <row r="3976" spans="18:21" ht="15" customHeight="1" x14ac:dyDescent="0.25">
      <c r="R3976" s="28" t="e">
        <v>#N/A</v>
      </c>
      <c r="S3976" s="31" t="e">
        <v>#N/A</v>
      </c>
      <c r="T3976" s="31" t="e">
        <v>#N/A</v>
      </c>
      <c r="U3976" s="27" t="e">
        <v>#N/A</v>
      </c>
    </row>
    <row r="3977" spans="18:21" ht="15" customHeight="1" x14ac:dyDescent="0.25">
      <c r="R3977" s="28" t="e">
        <v>#N/A</v>
      </c>
      <c r="S3977" s="31" t="e">
        <v>#N/A</v>
      </c>
      <c r="T3977" s="31" t="e">
        <v>#N/A</v>
      </c>
      <c r="U3977" s="27" t="e">
        <v>#N/A</v>
      </c>
    </row>
    <row r="3978" spans="18:21" ht="15" customHeight="1" x14ac:dyDescent="0.25">
      <c r="R3978" s="28" t="e">
        <v>#N/A</v>
      </c>
      <c r="S3978" s="31" t="e">
        <v>#N/A</v>
      </c>
      <c r="T3978" s="31" t="e">
        <v>#N/A</v>
      </c>
      <c r="U3978" s="27" t="e">
        <v>#N/A</v>
      </c>
    </row>
    <row r="3979" spans="18:21" ht="15" customHeight="1" x14ac:dyDescent="0.25">
      <c r="R3979" s="28" t="e">
        <v>#N/A</v>
      </c>
      <c r="S3979" s="31" t="e">
        <v>#N/A</v>
      </c>
      <c r="T3979" s="31" t="e">
        <v>#N/A</v>
      </c>
      <c r="U3979" s="27" t="e">
        <v>#N/A</v>
      </c>
    </row>
    <row r="3980" spans="18:21" ht="15" customHeight="1" x14ac:dyDescent="0.25">
      <c r="R3980" s="28" t="e">
        <v>#N/A</v>
      </c>
      <c r="S3980" s="31" t="e">
        <v>#N/A</v>
      </c>
      <c r="T3980" s="31" t="e">
        <v>#N/A</v>
      </c>
      <c r="U3980" s="27" t="e">
        <v>#N/A</v>
      </c>
    </row>
    <row r="3981" spans="18:21" ht="15" customHeight="1" x14ac:dyDescent="0.25">
      <c r="R3981" s="28" t="e">
        <v>#N/A</v>
      </c>
      <c r="S3981" s="31" t="e">
        <v>#N/A</v>
      </c>
      <c r="T3981" s="31" t="e">
        <v>#N/A</v>
      </c>
      <c r="U3981" s="27" t="e">
        <v>#N/A</v>
      </c>
    </row>
    <row r="3982" spans="18:21" ht="15" customHeight="1" x14ac:dyDescent="0.25">
      <c r="R3982" s="28" t="e">
        <v>#N/A</v>
      </c>
      <c r="S3982" s="31" t="e">
        <v>#N/A</v>
      </c>
      <c r="T3982" s="31" t="e">
        <v>#N/A</v>
      </c>
      <c r="U3982" s="27" t="e">
        <v>#N/A</v>
      </c>
    </row>
    <row r="3983" spans="18:21" ht="15" customHeight="1" x14ac:dyDescent="0.25">
      <c r="R3983" s="28" t="e">
        <v>#N/A</v>
      </c>
      <c r="S3983" s="31" t="e">
        <v>#N/A</v>
      </c>
      <c r="T3983" s="31" t="e">
        <v>#N/A</v>
      </c>
      <c r="U3983" s="27" t="e">
        <v>#N/A</v>
      </c>
    </row>
    <row r="3984" spans="18:21" ht="15" customHeight="1" x14ac:dyDescent="0.25">
      <c r="R3984" s="28" t="e">
        <v>#N/A</v>
      </c>
      <c r="S3984" s="31" t="e">
        <v>#N/A</v>
      </c>
      <c r="T3984" s="31" t="e">
        <v>#N/A</v>
      </c>
      <c r="U3984" s="27" t="e">
        <v>#N/A</v>
      </c>
    </row>
    <row r="3985" spans="18:21" ht="15" customHeight="1" x14ac:dyDescent="0.25">
      <c r="R3985" s="28" t="e">
        <v>#N/A</v>
      </c>
      <c r="S3985" s="31" t="e">
        <v>#N/A</v>
      </c>
      <c r="T3985" s="31" t="e">
        <v>#N/A</v>
      </c>
      <c r="U3985" s="27" t="e">
        <v>#N/A</v>
      </c>
    </row>
    <row r="3986" spans="18:21" ht="15" customHeight="1" x14ac:dyDescent="0.25">
      <c r="R3986" s="28" t="e">
        <v>#N/A</v>
      </c>
      <c r="S3986" s="31" t="e">
        <v>#N/A</v>
      </c>
      <c r="T3986" s="31" t="e">
        <v>#N/A</v>
      </c>
      <c r="U3986" s="27" t="e">
        <v>#N/A</v>
      </c>
    </row>
    <row r="3987" spans="18:21" ht="15" customHeight="1" x14ac:dyDescent="0.25">
      <c r="R3987" s="28" t="e">
        <v>#N/A</v>
      </c>
      <c r="S3987" s="31" t="e">
        <v>#N/A</v>
      </c>
      <c r="T3987" s="31" t="e">
        <v>#N/A</v>
      </c>
      <c r="U3987" s="27" t="e">
        <v>#N/A</v>
      </c>
    </row>
    <row r="3988" spans="18:21" ht="15" customHeight="1" x14ac:dyDescent="0.25">
      <c r="R3988" s="28" t="e">
        <v>#N/A</v>
      </c>
      <c r="S3988" s="31" t="e">
        <v>#N/A</v>
      </c>
      <c r="T3988" s="31" t="e">
        <v>#N/A</v>
      </c>
      <c r="U3988" s="27" t="e">
        <v>#N/A</v>
      </c>
    </row>
    <row r="3989" spans="18:21" ht="15" customHeight="1" x14ac:dyDescent="0.25">
      <c r="R3989" s="28" t="e">
        <v>#N/A</v>
      </c>
      <c r="S3989" s="31" t="e">
        <v>#N/A</v>
      </c>
      <c r="T3989" s="31" t="e">
        <v>#N/A</v>
      </c>
      <c r="U3989" s="27" t="e">
        <v>#N/A</v>
      </c>
    </row>
    <row r="3990" spans="18:21" ht="15" customHeight="1" x14ac:dyDescent="0.25">
      <c r="R3990" s="28" t="e">
        <v>#N/A</v>
      </c>
      <c r="S3990" s="31" t="e">
        <v>#N/A</v>
      </c>
      <c r="T3990" s="31" t="e">
        <v>#N/A</v>
      </c>
      <c r="U3990" s="27" t="e">
        <v>#N/A</v>
      </c>
    </row>
    <row r="3991" spans="18:21" ht="15" customHeight="1" x14ac:dyDescent="0.25">
      <c r="R3991" s="28" t="e">
        <v>#N/A</v>
      </c>
      <c r="S3991" s="31" t="e">
        <v>#N/A</v>
      </c>
      <c r="T3991" s="31" t="e">
        <v>#N/A</v>
      </c>
      <c r="U3991" s="27" t="e">
        <v>#N/A</v>
      </c>
    </row>
    <row r="3992" spans="18:21" ht="15" customHeight="1" x14ac:dyDescent="0.25">
      <c r="R3992" s="28" t="e">
        <v>#N/A</v>
      </c>
      <c r="S3992" s="31" t="e">
        <v>#N/A</v>
      </c>
      <c r="T3992" s="31" t="e">
        <v>#N/A</v>
      </c>
      <c r="U3992" s="27" t="e">
        <v>#N/A</v>
      </c>
    </row>
    <row r="3993" spans="18:21" ht="15" customHeight="1" x14ac:dyDescent="0.25">
      <c r="R3993" s="28" t="e">
        <v>#N/A</v>
      </c>
      <c r="S3993" s="31" t="e">
        <v>#N/A</v>
      </c>
      <c r="T3993" s="31" t="e">
        <v>#N/A</v>
      </c>
      <c r="U3993" s="27" t="e">
        <v>#N/A</v>
      </c>
    </row>
    <row r="3994" spans="18:21" ht="15" customHeight="1" x14ac:dyDescent="0.25">
      <c r="R3994" s="28" t="e">
        <v>#N/A</v>
      </c>
      <c r="S3994" s="31" t="e">
        <v>#N/A</v>
      </c>
      <c r="T3994" s="31" t="e">
        <v>#N/A</v>
      </c>
      <c r="U3994" s="27" t="e">
        <v>#N/A</v>
      </c>
    </row>
    <row r="3995" spans="18:21" ht="15" customHeight="1" x14ac:dyDescent="0.25">
      <c r="R3995" s="28" t="e">
        <v>#N/A</v>
      </c>
      <c r="S3995" s="31" t="e">
        <v>#N/A</v>
      </c>
      <c r="T3995" s="31" t="e">
        <v>#N/A</v>
      </c>
      <c r="U3995" s="27" t="e">
        <v>#N/A</v>
      </c>
    </row>
    <row r="3996" spans="18:21" ht="15" customHeight="1" x14ac:dyDescent="0.25">
      <c r="R3996" s="28" t="e">
        <v>#N/A</v>
      </c>
      <c r="S3996" s="31" t="e">
        <v>#N/A</v>
      </c>
      <c r="T3996" s="31" t="e">
        <v>#N/A</v>
      </c>
      <c r="U3996" s="27" t="e">
        <v>#N/A</v>
      </c>
    </row>
    <row r="3997" spans="18:21" ht="15" customHeight="1" x14ac:dyDescent="0.25">
      <c r="R3997" s="28" t="e">
        <v>#N/A</v>
      </c>
      <c r="S3997" s="31" t="e">
        <v>#N/A</v>
      </c>
      <c r="T3997" s="31" t="e">
        <v>#N/A</v>
      </c>
      <c r="U3997" s="27" t="e">
        <v>#N/A</v>
      </c>
    </row>
    <row r="3998" spans="18:21" ht="15" customHeight="1" x14ac:dyDescent="0.25">
      <c r="R3998" s="28" t="e">
        <v>#N/A</v>
      </c>
      <c r="S3998" s="31" t="e">
        <v>#N/A</v>
      </c>
      <c r="T3998" s="31" t="e">
        <v>#N/A</v>
      </c>
      <c r="U3998" s="27" t="e">
        <v>#N/A</v>
      </c>
    </row>
    <row r="3999" spans="18:21" ht="15" customHeight="1" x14ac:dyDescent="0.25">
      <c r="R3999" s="28" t="e">
        <v>#N/A</v>
      </c>
      <c r="S3999" s="31" t="e">
        <v>#N/A</v>
      </c>
      <c r="T3999" s="31" t="e">
        <v>#N/A</v>
      </c>
      <c r="U3999" s="27" t="e">
        <v>#N/A</v>
      </c>
    </row>
    <row r="4000" spans="18:21" ht="15" customHeight="1" x14ac:dyDescent="0.25">
      <c r="R4000" s="28" t="e">
        <v>#N/A</v>
      </c>
      <c r="S4000" s="31" t="e">
        <v>#N/A</v>
      </c>
      <c r="T4000" s="31" t="e">
        <v>#N/A</v>
      </c>
      <c r="U4000" s="27" t="e">
        <v>#N/A</v>
      </c>
    </row>
    <row r="4001" spans="18:21" ht="15" customHeight="1" x14ac:dyDescent="0.25">
      <c r="R4001" s="28" t="e">
        <v>#N/A</v>
      </c>
      <c r="S4001" s="31" t="e">
        <v>#N/A</v>
      </c>
      <c r="T4001" s="31" t="e">
        <v>#N/A</v>
      </c>
      <c r="U4001" s="27" t="e">
        <v>#N/A</v>
      </c>
    </row>
    <row r="4002" spans="18:21" ht="15" customHeight="1" x14ac:dyDescent="0.25">
      <c r="R4002" s="28" t="e">
        <v>#N/A</v>
      </c>
      <c r="S4002" s="31" t="e">
        <v>#N/A</v>
      </c>
      <c r="T4002" s="31" t="e">
        <v>#N/A</v>
      </c>
      <c r="U4002" s="27" t="e">
        <v>#N/A</v>
      </c>
    </row>
    <row r="4003" spans="18:21" ht="15" customHeight="1" x14ac:dyDescent="0.25">
      <c r="R4003" s="28" t="e">
        <v>#N/A</v>
      </c>
      <c r="S4003" s="31" t="e">
        <v>#N/A</v>
      </c>
      <c r="T4003" s="31" t="e">
        <v>#N/A</v>
      </c>
      <c r="U4003" s="27" t="e">
        <v>#N/A</v>
      </c>
    </row>
    <row r="4004" spans="18:21" ht="15" customHeight="1" x14ac:dyDescent="0.25">
      <c r="R4004" s="28" t="e">
        <v>#N/A</v>
      </c>
      <c r="S4004" s="31" t="e">
        <v>#N/A</v>
      </c>
      <c r="T4004" s="31" t="e">
        <v>#N/A</v>
      </c>
      <c r="U4004" s="27" t="e">
        <v>#N/A</v>
      </c>
    </row>
    <row r="4005" spans="18:21" ht="15" customHeight="1" x14ac:dyDescent="0.25">
      <c r="R4005" s="28" t="e">
        <v>#N/A</v>
      </c>
      <c r="S4005" s="31" t="e">
        <v>#N/A</v>
      </c>
      <c r="T4005" s="31" t="e">
        <v>#N/A</v>
      </c>
      <c r="U4005" s="27" t="e">
        <v>#N/A</v>
      </c>
    </row>
    <row r="4006" spans="18:21" ht="15" customHeight="1" x14ac:dyDescent="0.25">
      <c r="R4006" s="28" t="e">
        <v>#N/A</v>
      </c>
      <c r="S4006" s="31" t="e">
        <v>#N/A</v>
      </c>
      <c r="T4006" s="31" t="e">
        <v>#N/A</v>
      </c>
      <c r="U4006" s="27" t="e">
        <v>#N/A</v>
      </c>
    </row>
    <row r="4007" spans="18:21" ht="15" customHeight="1" x14ac:dyDescent="0.25">
      <c r="R4007" s="28" t="e">
        <v>#N/A</v>
      </c>
      <c r="S4007" s="31" t="e">
        <v>#N/A</v>
      </c>
      <c r="T4007" s="31" t="e">
        <v>#N/A</v>
      </c>
      <c r="U4007" s="27" t="e">
        <v>#N/A</v>
      </c>
    </row>
    <row r="4008" spans="18:21" ht="15" customHeight="1" x14ac:dyDescent="0.25">
      <c r="R4008" s="28" t="e">
        <v>#N/A</v>
      </c>
      <c r="S4008" s="31" t="e">
        <v>#N/A</v>
      </c>
      <c r="T4008" s="31" t="e">
        <v>#N/A</v>
      </c>
      <c r="U4008" s="27" t="e">
        <v>#N/A</v>
      </c>
    </row>
    <row r="4009" spans="18:21" ht="15" customHeight="1" x14ac:dyDescent="0.25">
      <c r="R4009" s="28" t="e">
        <v>#N/A</v>
      </c>
      <c r="S4009" s="31" t="e">
        <v>#N/A</v>
      </c>
      <c r="T4009" s="31" t="e">
        <v>#N/A</v>
      </c>
      <c r="U4009" s="27" t="e">
        <v>#N/A</v>
      </c>
    </row>
    <row r="4010" spans="18:21" ht="15" customHeight="1" x14ac:dyDescent="0.25">
      <c r="R4010" s="28" t="e">
        <v>#N/A</v>
      </c>
      <c r="S4010" s="31" t="e">
        <v>#N/A</v>
      </c>
      <c r="T4010" s="31" t="e">
        <v>#N/A</v>
      </c>
      <c r="U4010" s="27" t="e">
        <v>#N/A</v>
      </c>
    </row>
    <row r="4011" spans="18:21" ht="15" customHeight="1" x14ac:dyDescent="0.25">
      <c r="R4011" s="28" t="e">
        <v>#N/A</v>
      </c>
      <c r="S4011" s="31" t="e">
        <v>#N/A</v>
      </c>
      <c r="T4011" s="31" t="e">
        <v>#N/A</v>
      </c>
      <c r="U4011" s="27" t="e">
        <v>#N/A</v>
      </c>
    </row>
    <row r="4012" spans="18:21" ht="15" customHeight="1" x14ac:dyDescent="0.25">
      <c r="R4012" s="28" t="e">
        <v>#N/A</v>
      </c>
      <c r="S4012" s="31" t="e">
        <v>#N/A</v>
      </c>
      <c r="T4012" s="31" t="e">
        <v>#N/A</v>
      </c>
      <c r="U4012" s="27" t="e">
        <v>#N/A</v>
      </c>
    </row>
    <row r="4013" spans="18:21" ht="15" customHeight="1" x14ac:dyDescent="0.25">
      <c r="R4013" s="28" t="e">
        <v>#N/A</v>
      </c>
      <c r="S4013" s="31" t="e">
        <v>#N/A</v>
      </c>
      <c r="T4013" s="31" t="e">
        <v>#N/A</v>
      </c>
      <c r="U4013" s="27" t="e">
        <v>#N/A</v>
      </c>
    </row>
    <row r="4014" spans="18:21" ht="15" customHeight="1" x14ac:dyDescent="0.25">
      <c r="R4014" s="28" t="e">
        <v>#N/A</v>
      </c>
      <c r="S4014" s="31" t="e">
        <v>#N/A</v>
      </c>
      <c r="T4014" s="31" t="e">
        <v>#N/A</v>
      </c>
      <c r="U4014" s="27" t="e">
        <v>#N/A</v>
      </c>
    </row>
    <row r="4015" spans="18:21" ht="15" customHeight="1" x14ac:dyDescent="0.25">
      <c r="R4015" s="28" t="e">
        <v>#N/A</v>
      </c>
      <c r="S4015" s="31" t="e">
        <v>#N/A</v>
      </c>
      <c r="T4015" s="31" t="e">
        <v>#N/A</v>
      </c>
      <c r="U4015" s="27" t="e">
        <v>#N/A</v>
      </c>
    </row>
    <row r="4016" spans="18:21" ht="15" customHeight="1" x14ac:dyDescent="0.25">
      <c r="R4016" s="28" t="e">
        <v>#N/A</v>
      </c>
      <c r="S4016" s="31" t="e">
        <v>#N/A</v>
      </c>
      <c r="T4016" s="31" t="e">
        <v>#N/A</v>
      </c>
      <c r="U4016" s="27" t="e">
        <v>#N/A</v>
      </c>
    </row>
    <row r="4017" spans="18:21" ht="15" customHeight="1" x14ac:dyDescent="0.25">
      <c r="R4017" s="28" t="e">
        <v>#N/A</v>
      </c>
      <c r="S4017" s="31" t="e">
        <v>#N/A</v>
      </c>
      <c r="T4017" s="31" t="e">
        <v>#N/A</v>
      </c>
      <c r="U4017" s="27" t="e">
        <v>#N/A</v>
      </c>
    </row>
    <row r="4018" spans="18:21" ht="15" customHeight="1" x14ac:dyDescent="0.25">
      <c r="R4018" s="28" t="e">
        <v>#N/A</v>
      </c>
      <c r="S4018" s="31" t="e">
        <v>#N/A</v>
      </c>
      <c r="T4018" s="31" t="e">
        <v>#N/A</v>
      </c>
      <c r="U4018" s="27" t="e">
        <v>#N/A</v>
      </c>
    </row>
    <row r="4019" spans="18:21" ht="15" customHeight="1" x14ac:dyDescent="0.25">
      <c r="R4019" s="28" t="e">
        <v>#N/A</v>
      </c>
      <c r="S4019" s="31" t="e">
        <v>#N/A</v>
      </c>
      <c r="T4019" s="31" t="e">
        <v>#N/A</v>
      </c>
      <c r="U4019" s="27" t="e">
        <v>#N/A</v>
      </c>
    </row>
    <row r="4020" spans="18:21" ht="15" customHeight="1" x14ac:dyDescent="0.25">
      <c r="R4020" s="28" t="e">
        <v>#N/A</v>
      </c>
      <c r="S4020" s="31" t="e">
        <v>#N/A</v>
      </c>
      <c r="T4020" s="31" t="e">
        <v>#N/A</v>
      </c>
      <c r="U4020" s="27" t="e">
        <v>#N/A</v>
      </c>
    </row>
    <row r="4021" spans="18:21" ht="15" customHeight="1" x14ac:dyDescent="0.25">
      <c r="R4021" s="28" t="e">
        <v>#N/A</v>
      </c>
      <c r="S4021" s="31" t="e">
        <v>#N/A</v>
      </c>
      <c r="T4021" s="31" t="e">
        <v>#N/A</v>
      </c>
      <c r="U4021" s="27" t="e">
        <v>#N/A</v>
      </c>
    </row>
    <row r="4022" spans="18:21" ht="15" customHeight="1" x14ac:dyDescent="0.25">
      <c r="R4022" s="28" t="e">
        <v>#N/A</v>
      </c>
      <c r="S4022" s="31" t="e">
        <v>#N/A</v>
      </c>
      <c r="T4022" s="31" t="e">
        <v>#N/A</v>
      </c>
      <c r="U4022" s="27" t="e">
        <v>#N/A</v>
      </c>
    </row>
    <row r="4023" spans="18:21" ht="15" customHeight="1" x14ac:dyDescent="0.25">
      <c r="R4023" s="28" t="e">
        <v>#N/A</v>
      </c>
      <c r="S4023" s="31" t="e">
        <v>#N/A</v>
      </c>
      <c r="T4023" s="31" t="e">
        <v>#N/A</v>
      </c>
      <c r="U4023" s="27" t="e">
        <v>#N/A</v>
      </c>
    </row>
    <row r="4024" spans="18:21" ht="15" customHeight="1" x14ac:dyDescent="0.25">
      <c r="R4024" s="28" t="e">
        <v>#N/A</v>
      </c>
      <c r="S4024" s="31" t="e">
        <v>#N/A</v>
      </c>
      <c r="T4024" s="31" t="e">
        <v>#N/A</v>
      </c>
      <c r="U4024" s="27" t="e">
        <v>#N/A</v>
      </c>
    </row>
    <row r="4025" spans="18:21" ht="15" customHeight="1" x14ac:dyDescent="0.25">
      <c r="R4025" s="28" t="e">
        <v>#N/A</v>
      </c>
      <c r="S4025" s="31" t="e">
        <v>#N/A</v>
      </c>
      <c r="T4025" s="31" t="e">
        <v>#N/A</v>
      </c>
      <c r="U4025" s="27" t="e">
        <v>#N/A</v>
      </c>
    </row>
    <row r="4026" spans="18:21" ht="15" customHeight="1" x14ac:dyDescent="0.25">
      <c r="R4026" s="28" t="e">
        <v>#N/A</v>
      </c>
      <c r="S4026" s="31" t="e">
        <v>#N/A</v>
      </c>
      <c r="T4026" s="31" t="e">
        <v>#N/A</v>
      </c>
      <c r="U4026" s="27" t="e">
        <v>#N/A</v>
      </c>
    </row>
    <row r="4027" spans="18:21" ht="15" customHeight="1" x14ac:dyDescent="0.25">
      <c r="R4027" s="28" t="e">
        <v>#N/A</v>
      </c>
      <c r="S4027" s="31" t="e">
        <v>#N/A</v>
      </c>
      <c r="T4027" s="31" t="e">
        <v>#N/A</v>
      </c>
      <c r="U4027" s="27" t="e">
        <v>#N/A</v>
      </c>
    </row>
    <row r="4028" spans="18:21" ht="15" customHeight="1" x14ac:dyDescent="0.25">
      <c r="R4028" s="28" t="e">
        <v>#N/A</v>
      </c>
      <c r="S4028" s="31" t="e">
        <v>#N/A</v>
      </c>
      <c r="T4028" s="31" t="e">
        <v>#N/A</v>
      </c>
      <c r="U4028" s="27" t="e">
        <v>#N/A</v>
      </c>
    </row>
    <row r="4029" spans="18:21" ht="15" customHeight="1" x14ac:dyDescent="0.25">
      <c r="R4029" s="28" t="e">
        <v>#N/A</v>
      </c>
      <c r="S4029" s="31" t="e">
        <v>#N/A</v>
      </c>
      <c r="T4029" s="31" t="e">
        <v>#N/A</v>
      </c>
      <c r="U4029" s="27" t="e">
        <v>#N/A</v>
      </c>
    </row>
    <row r="4030" spans="18:21" ht="15" customHeight="1" x14ac:dyDescent="0.25">
      <c r="R4030" s="28" t="e">
        <v>#N/A</v>
      </c>
      <c r="S4030" s="31" t="e">
        <v>#N/A</v>
      </c>
      <c r="T4030" s="31" t="e">
        <v>#N/A</v>
      </c>
      <c r="U4030" s="27" t="e">
        <v>#N/A</v>
      </c>
    </row>
    <row r="4031" spans="18:21" ht="15" customHeight="1" x14ac:dyDescent="0.25">
      <c r="R4031" s="28" t="e">
        <v>#N/A</v>
      </c>
      <c r="S4031" s="31" t="e">
        <v>#N/A</v>
      </c>
      <c r="T4031" s="31" t="e">
        <v>#N/A</v>
      </c>
      <c r="U4031" s="27" t="e">
        <v>#N/A</v>
      </c>
    </row>
    <row r="4032" spans="18:21" ht="15" customHeight="1" x14ac:dyDescent="0.25">
      <c r="R4032" s="28" t="e">
        <v>#N/A</v>
      </c>
      <c r="S4032" s="31" t="e">
        <v>#N/A</v>
      </c>
      <c r="T4032" s="31" t="e">
        <v>#N/A</v>
      </c>
      <c r="U4032" s="27" t="e">
        <v>#N/A</v>
      </c>
    </row>
    <row r="4033" spans="18:21" ht="15" customHeight="1" x14ac:dyDescent="0.25">
      <c r="R4033" s="28" t="e">
        <v>#N/A</v>
      </c>
      <c r="S4033" s="31" t="e">
        <v>#N/A</v>
      </c>
      <c r="T4033" s="31" t="e">
        <v>#N/A</v>
      </c>
      <c r="U4033" s="27" t="e">
        <v>#N/A</v>
      </c>
    </row>
    <row r="4034" spans="18:21" ht="15" customHeight="1" x14ac:dyDescent="0.25">
      <c r="R4034" s="28" t="e">
        <v>#N/A</v>
      </c>
      <c r="S4034" s="31" t="e">
        <v>#N/A</v>
      </c>
      <c r="T4034" s="31" t="e">
        <v>#N/A</v>
      </c>
      <c r="U4034" s="27" t="e">
        <v>#N/A</v>
      </c>
    </row>
    <row r="4035" spans="18:21" ht="15" customHeight="1" x14ac:dyDescent="0.25">
      <c r="R4035" s="28" t="e">
        <v>#N/A</v>
      </c>
      <c r="S4035" s="31" t="e">
        <v>#N/A</v>
      </c>
      <c r="T4035" s="31" t="e">
        <v>#N/A</v>
      </c>
      <c r="U4035" s="27" t="e">
        <v>#N/A</v>
      </c>
    </row>
    <row r="4036" spans="18:21" ht="15" customHeight="1" x14ac:dyDescent="0.25">
      <c r="R4036" s="28" t="e">
        <v>#N/A</v>
      </c>
      <c r="S4036" s="31" t="e">
        <v>#N/A</v>
      </c>
      <c r="T4036" s="31" t="e">
        <v>#N/A</v>
      </c>
      <c r="U4036" s="27" t="e">
        <v>#N/A</v>
      </c>
    </row>
    <row r="4037" spans="18:21" ht="15" customHeight="1" x14ac:dyDescent="0.25">
      <c r="R4037" s="28" t="e">
        <v>#N/A</v>
      </c>
      <c r="S4037" s="31" t="e">
        <v>#N/A</v>
      </c>
      <c r="T4037" s="31" t="e">
        <v>#N/A</v>
      </c>
      <c r="U4037" s="27" t="e">
        <v>#N/A</v>
      </c>
    </row>
    <row r="4038" spans="18:21" ht="15" customHeight="1" x14ac:dyDescent="0.25">
      <c r="R4038" s="28" t="e">
        <v>#N/A</v>
      </c>
      <c r="S4038" s="31" t="e">
        <v>#N/A</v>
      </c>
      <c r="T4038" s="31" t="e">
        <v>#N/A</v>
      </c>
      <c r="U4038" s="27" t="e">
        <v>#N/A</v>
      </c>
    </row>
    <row r="4039" spans="18:21" ht="15" customHeight="1" x14ac:dyDescent="0.25">
      <c r="R4039" s="28" t="e">
        <v>#N/A</v>
      </c>
      <c r="S4039" s="31" t="e">
        <v>#N/A</v>
      </c>
      <c r="T4039" s="31" t="e">
        <v>#N/A</v>
      </c>
      <c r="U4039" s="27" t="e">
        <v>#N/A</v>
      </c>
    </row>
    <row r="4040" spans="18:21" ht="15" customHeight="1" x14ac:dyDescent="0.25">
      <c r="R4040" s="28" t="e">
        <v>#N/A</v>
      </c>
      <c r="S4040" s="31" t="e">
        <v>#N/A</v>
      </c>
      <c r="T4040" s="31" t="e">
        <v>#N/A</v>
      </c>
      <c r="U4040" s="27" t="e">
        <v>#N/A</v>
      </c>
    </row>
    <row r="4041" spans="18:21" ht="15" customHeight="1" x14ac:dyDescent="0.25">
      <c r="R4041" s="28" t="e">
        <v>#N/A</v>
      </c>
      <c r="S4041" s="31" t="e">
        <v>#N/A</v>
      </c>
      <c r="T4041" s="31" t="e">
        <v>#N/A</v>
      </c>
      <c r="U4041" s="27" t="e">
        <v>#N/A</v>
      </c>
    </row>
    <row r="4042" spans="18:21" ht="15" customHeight="1" x14ac:dyDescent="0.25">
      <c r="R4042" s="28" t="e">
        <v>#N/A</v>
      </c>
      <c r="S4042" s="31" t="e">
        <v>#N/A</v>
      </c>
      <c r="T4042" s="31" t="e">
        <v>#N/A</v>
      </c>
      <c r="U4042" s="27" t="e">
        <v>#N/A</v>
      </c>
    </row>
    <row r="4043" spans="18:21" ht="15" customHeight="1" x14ac:dyDescent="0.25">
      <c r="R4043" s="28" t="e">
        <v>#N/A</v>
      </c>
      <c r="S4043" s="31" t="e">
        <v>#N/A</v>
      </c>
      <c r="T4043" s="31" t="e">
        <v>#N/A</v>
      </c>
      <c r="U4043" s="27" t="e">
        <v>#N/A</v>
      </c>
    </row>
    <row r="4044" spans="18:21" ht="15" customHeight="1" x14ac:dyDescent="0.25">
      <c r="R4044" s="28" t="e">
        <v>#N/A</v>
      </c>
      <c r="S4044" s="31" t="e">
        <v>#N/A</v>
      </c>
      <c r="T4044" s="31" t="e">
        <v>#N/A</v>
      </c>
      <c r="U4044" s="27" t="e">
        <v>#N/A</v>
      </c>
    </row>
    <row r="4045" spans="18:21" ht="15" customHeight="1" x14ac:dyDescent="0.25">
      <c r="R4045" s="28" t="e">
        <v>#N/A</v>
      </c>
      <c r="S4045" s="31" t="e">
        <v>#N/A</v>
      </c>
      <c r="T4045" s="31" t="e">
        <v>#N/A</v>
      </c>
      <c r="U4045" s="27" t="e">
        <v>#N/A</v>
      </c>
    </row>
    <row r="4046" spans="18:21" ht="15" customHeight="1" x14ac:dyDescent="0.25">
      <c r="R4046" s="28" t="e">
        <v>#N/A</v>
      </c>
      <c r="S4046" s="31" t="e">
        <v>#N/A</v>
      </c>
      <c r="T4046" s="31" t="e">
        <v>#N/A</v>
      </c>
      <c r="U4046" s="27" t="e">
        <v>#N/A</v>
      </c>
    </row>
    <row r="4047" spans="18:21" ht="15" customHeight="1" x14ac:dyDescent="0.25">
      <c r="R4047" s="28" t="e">
        <v>#N/A</v>
      </c>
      <c r="S4047" s="31" t="e">
        <v>#N/A</v>
      </c>
      <c r="T4047" s="31" t="e">
        <v>#N/A</v>
      </c>
      <c r="U4047" s="27" t="e">
        <v>#N/A</v>
      </c>
    </row>
    <row r="4048" spans="18:21" ht="15" customHeight="1" x14ac:dyDescent="0.25">
      <c r="R4048" s="28" t="e">
        <v>#N/A</v>
      </c>
      <c r="S4048" s="31" t="e">
        <v>#N/A</v>
      </c>
      <c r="T4048" s="31" t="e">
        <v>#N/A</v>
      </c>
      <c r="U4048" s="27" t="e">
        <v>#N/A</v>
      </c>
    </row>
    <row r="4049" spans="18:21" ht="15" customHeight="1" x14ac:dyDescent="0.25">
      <c r="R4049" s="28" t="e">
        <v>#N/A</v>
      </c>
      <c r="S4049" s="31" t="e">
        <v>#N/A</v>
      </c>
      <c r="T4049" s="31" t="e">
        <v>#N/A</v>
      </c>
      <c r="U4049" s="27" t="e">
        <v>#N/A</v>
      </c>
    </row>
    <row r="4050" spans="18:21" ht="15" customHeight="1" x14ac:dyDescent="0.25">
      <c r="R4050" s="28" t="e">
        <v>#N/A</v>
      </c>
      <c r="S4050" s="31" t="e">
        <v>#N/A</v>
      </c>
      <c r="T4050" s="31" t="e">
        <v>#N/A</v>
      </c>
      <c r="U4050" s="27" t="e">
        <v>#N/A</v>
      </c>
    </row>
    <row r="4051" spans="18:21" ht="15" customHeight="1" x14ac:dyDescent="0.25">
      <c r="R4051" s="28" t="e">
        <v>#N/A</v>
      </c>
      <c r="S4051" s="31" t="e">
        <v>#N/A</v>
      </c>
      <c r="T4051" s="31" t="e">
        <v>#N/A</v>
      </c>
      <c r="U4051" s="27" t="e">
        <v>#N/A</v>
      </c>
    </row>
    <row r="4052" spans="18:21" ht="15" customHeight="1" x14ac:dyDescent="0.25">
      <c r="R4052" s="28" t="e">
        <v>#N/A</v>
      </c>
      <c r="S4052" s="31" t="e">
        <v>#N/A</v>
      </c>
      <c r="T4052" s="31" t="e">
        <v>#N/A</v>
      </c>
      <c r="U4052" s="27" t="e">
        <v>#N/A</v>
      </c>
    </row>
    <row r="4053" spans="18:21" ht="15" customHeight="1" x14ac:dyDescent="0.25">
      <c r="R4053" s="28" t="e">
        <v>#N/A</v>
      </c>
      <c r="S4053" s="31" t="e">
        <v>#N/A</v>
      </c>
      <c r="T4053" s="31" t="e">
        <v>#N/A</v>
      </c>
      <c r="U4053" s="27" t="e">
        <v>#N/A</v>
      </c>
    </row>
    <row r="4054" spans="18:21" ht="15" customHeight="1" x14ac:dyDescent="0.25">
      <c r="R4054" s="28" t="e">
        <v>#N/A</v>
      </c>
      <c r="S4054" s="31" t="e">
        <v>#N/A</v>
      </c>
      <c r="T4054" s="31" t="e">
        <v>#N/A</v>
      </c>
      <c r="U4054" s="27" t="e">
        <v>#N/A</v>
      </c>
    </row>
    <row r="4055" spans="18:21" ht="15" customHeight="1" x14ac:dyDescent="0.25">
      <c r="R4055" s="28" t="e">
        <v>#N/A</v>
      </c>
      <c r="S4055" s="31" t="e">
        <v>#N/A</v>
      </c>
      <c r="T4055" s="31" t="e">
        <v>#N/A</v>
      </c>
      <c r="U4055" s="27" t="e">
        <v>#N/A</v>
      </c>
    </row>
    <row r="4056" spans="18:21" ht="15" customHeight="1" x14ac:dyDescent="0.25">
      <c r="R4056" s="28" t="e">
        <v>#N/A</v>
      </c>
      <c r="S4056" s="31" t="e">
        <v>#N/A</v>
      </c>
      <c r="T4056" s="31" t="e">
        <v>#N/A</v>
      </c>
      <c r="U4056" s="27" t="e">
        <v>#N/A</v>
      </c>
    </row>
    <row r="4057" spans="18:21" ht="15" customHeight="1" x14ac:dyDescent="0.25">
      <c r="R4057" s="28" t="e">
        <v>#N/A</v>
      </c>
      <c r="S4057" s="31" t="e">
        <v>#N/A</v>
      </c>
      <c r="T4057" s="31" t="e">
        <v>#N/A</v>
      </c>
      <c r="U4057" s="27" t="e">
        <v>#N/A</v>
      </c>
    </row>
    <row r="4058" spans="18:21" ht="15" customHeight="1" x14ac:dyDescent="0.25">
      <c r="R4058" s="28" t="e">
        <v>#N/A</v>
      </c>
      <c r="S4058" s="31" t="e">
        <v>#N/A</v>
      </c>
      <c r="T4058" s="31" t="e">
        <v>#N/A</v>
      </c>
      <c r="U4058" s="27" t="e">
        <v>#N/A</v>
      </c>
    </row>
    <row r="4059" spans="18:21" ht="15" customHeight="1" x14ac:dyDescent="0.25">
      <c r="R4059" s="28" t="e">
        <v>#N/A</v>
      </c>
      <c r="S4059" s="31" t="e">
        <v>#N/A</v>
      </c>
      <c r="T4059" s="31" t="e">
        <v>#N/A</v>
      </c>
      <c r="U4059" s="27" t="e">
        <v>#N/A</v>
      </c>
    </row>
    <row r="4060" spans="18:21" ht="15" customHeight="1" x14ac:dyDescent="0.25">
      <c r="R4060" s="28" t="e">
        <v>#N/A</v>
      </c>
      <c r="S4060" s="31" t="e">
        <v>#N/A</v>
      </c>
      <c r="T4060" s="31" t="e">
        <v>#N/A</v>
      </c>
      <c r="U4060" s="27" t="e">
        <v>#N/A</v>
      </c>
    </row>
    <row r="4061" spans="18:21" ht="15" customHeight="1" x14ac:dyDescent="0.25">
      <c r="R4061" s="28" t="e">
        <v>#N/A</v>
      </c>
      <c r="S4061" s="31" t="e">
        <v>#N/A</v>
      </c>
      <c r="T4061" s="31" t="e">
        <v>#N/A</v>
      </c>
      <c r="U4061" s="27" t="e">
        <v>#N/A</v>
      </c>
    </row>
    <row r="4062" spans="18:21" ht="15" customHeight="1" x14ac:dyDescent="0.25">
      <c r="R4062" s="28" t="e">
        <v>#N/A</v>
      </c>
      <c r="S4062" s="31" t="e">
        <v>#N/A</v>
      </c>
      <c r="T4062" s="31" t="e">
        <v>#N/A</v>
      </c>
      <c r="U4062" s="27" t="e">
        <v>#N/A</v>
      </c>
    </row>
    <row r="4063" spans="18:21" ht="15" customHeight="1" x14ac:dyDescent="0.25">
      <c r="R4063" s="28" t="e">
        <v>#N/A</v>
      </c>
      <c r="S4063" s="31" t="e">
        <v>#N/A</v>
      </c>
      <c r="T4063" s="31" t="e">
        <v>#N/A</v>
      </c>
      <c r="U4063" s="27" t="e">
        <v>#N/A</v>
      </c>
    </row>
    <row r="4064" spans="18:21" ht="15" customHeight="1" x14ac:dyDescent="0.25">
      <c r="R4064" s="28" t="e">
        <v>#N/A</v>
      </c>
      <c r="S4064" s="31" t="e">
        <v>#N/A</v>
      </c>
      <c r="T4064" s="31" t="e">
        <v>#N/A</v>
      </c>
      <c r="U4064" s="27" t="e">
        <v>#N/A</v>
      </c>
    </row>
    <row r="4065" spans="18:21" ht="15" customHeight="1" x14ac:dyDescent="0.25">
      <c r="R4065" s="28" t="e">
        <v>#N/A</v>
      </c>
      <c r="S4065" s="31" t="e">
        <v>#N/A</v>
      </c>
      <c r="T4065" s="31" t="e">
        <v>#N/A</v>
      </c>
      <c r="U4065" s="27" t="e">
        <v>#N/A</v>
      </c>
    </row>
    <row r="4066" spans="18:21" ht="15" customHeight="1" x14ac:dyDescent="0.25">
      <c r="R4066" s="28" t="e">
        <v>#N/A</v>
      </c>
      <c r="S4066" s="31" t="e">
        <v>#N/A</v>
      </c>
      <c r="T4066" s="31" t="e">
        <v>#N/A</v>
      </c>
      <c r="U4066" s="27" t="e">
        <v>#N/A</v>
      </c>
    </row>
    <row r="4067" spans="18:21" ht="15" customHeight="1" x14ac:dyDescent="0.25">
      <c r="R4067" s="28" t="e">
        <v>#N/A</v>
      </c>
      <c r="S4067" s="31" t="e">
        <v>#N/A</v>
      </c>
      <c r="T4067" s="31" t="e">
        <v>#N/A</v>
      </c>
      <c r="U4067" s="27" t="e">
        <v>#N/A</v>
      </c>
    </row>
    <row r="4068" spans="18:21" ht="15" customHeight="1" x14ac:dyDescent="0.25">
      <c r="R4068" s="28" t="e">
        <v>#N/A</v>
      </c>
      <c r="S4068" s="31" t="e">
        <v>#N/A</v>
      </c>
      <c r="T4068" s="31" t="e">
        <v>#N/A</v>
      </c>
      <c r="U4068" s="27" t="e">
        <v>#N/A</v>
      </c>
    </row>
    <row r="4069" spans="18:21" ht="15" customHeight="1" x14ac:dyDescent="0.25">
      <c r="R4069" s="28" t="e">
        <v>#N/A</v>
      </c>
      <c r="S4069" s="31" t="e">
        <v>#N/A</v>
      </c>
      <c r="T4069" s="31" t="e">
        <v>#N/A</v>
      </c>
      <c r="U4069" s="27" t="e">
        <v>#N/A</v>
      </c>
    </row>
    <row r="4070" spans="18:21" ht="15" customHeight="1" x14ac:dyDescent="0.25">
      <c r="R4070" s="28" t="e">
        <v>#N/A</v>
      </c>
      <c r="S4070" s="31" t="e">
        <v>#N/A</v>
      </c>
      <c r="T4070" s="31" t="e">
        <v>#N/A</v>
      </c>
      <c r="U4070" s="27" t="e">
        <v>#N/A</v>
      </c>
    </row>
    <row r="4071" spans="18:21" ht="15" customHeight="1" x14ac:dyDescent="0.25">
      <c r="R4071" s="28" t="e">
        <v>#N/A</v>
      </c>
      <c r="S4071" s="31" t="e">
        <v>#N/A</v>
      </c>
      <c r="T4071" s="31" t="e">
        <v>#N/A</v>
      </c>
      <c r="U4071" s="27" t="e">
        <v>#N/A</v>
      </c>
    </row>
    <row r="4072" spans="18:21" ht="15" customHeight="1" x14ac:dyDescent="0.25">
      <c r="R4072" s="28" t="e">
        <v>#N/A</v>
      </c>
      <c r="S4072" s="31" t="e">
        <v>#N/A</v>
      </c>
      <c r="T4072" s="31" t="e">
        <v>#N/A</v>
      </c>
      <c r="U4072" s="27" t="e">
        <v>#N/A</v>
      </c>
    </row>
    <row r="4073" spans="18:21" ht="15" customHeight="1" x14ac:dyDescent="0.25">
      <c r="R4073" s="28" t="e">
        <v>#N/A</v>
      </c>
      <c r="S4073" s="31" t="e">
        <v>#N/A</v>
      </c>
      <c r="T4073" s="31" t="e">
        <v>#N/A</v>
      </c>
      <c r="U4073" s="27" t="e">
        <v>#N/A</v>
      </c>
    </row>
    <row r="4074" spans="18:21" ht="15" customHeight="1" x14ac:dyDescent="0.25">
      <c r="R4074" s="28" t="e">
        <v>#N/A</v>
      </c>
      <c r="S4074" s="31" t="e">
        <v>#N/A</v>
      </c>
      <c r="T4074" s="31" t="e">
        <v>#N/A</v>
      </c>
      <c r="U4074" s="27" t="e">
        <v>#N/A</v>
      </c>
    </row>
    <row r="4075" spans="18:21" ht="15" customHeight="1" x14ac:dyDescent="0.25">
      <c r="R4075" s="28" t="e">
        <v>#N/A</v>
      </c>
      <c r="S4075" s="31" t="e">
        <v>#N/A</v>
      </c>
      <c r="T4075" s="31" t="e">
        <v>#N/A</v>
      </c>
      <c r="U4075" s="27" t="e">
        <v>#N/A</v>
      </c>
    </row>
    <row r="4076" spans="18:21" ht="15" customHeight="1" x14ac:dyDescent="0.25">
      <c r="R4076" s="28" t="e">
        <v>#N/A</v>
      </c>
      <c r="S4076" s="31" t="e">
        <v>#N/A</v>
      </c>
      <c r="T4076" s="31" t="e">
        <v>#N/A</v>
      </c>
      <c r="U4076" s="27" t="e">
        <v>#N/A</v>
      </c>
    </row>
    <row r="4077" spans="18:21" ht="15" customHeight="1" x14ac:dyDescent="0.25">
      <c r="R4077" s="28" t="e">
        <v>#N/A</v>
      </c>
      <c r="S4077" s="31" t="e">
        <v>#N/A</v>
      </c>
      <c r="T4077" s="31" t="e">
        <v>#N/A</v>
      </c>
      <c r="U4077" s="27" t="e">
        <v>#N/A</v>
      </c>
    </row>
    <row r="4078" spans="18:21" ht="15" customHeight="1" x14ac:dyDescent="0.25">
      <c r="R4078" s="28" t="e">
        <v>#N/A</v>
      </c>
      <c r="S4078" s="31" t="e">
        <v>#N/A</v>
      </c>
      <c r="T4078" s="31" t="e">
        <v>#N/A</v>
      </c>
      <c r="U4078" s="27" t="e">
        <v>#N/A</v>
      </c>
    </row>
    <row r="4079" spans="18:21" ht="15" customHeight="1" x14ac:dyDescent="0.25">
      <c r="R4079" s="28" t="e">
        <v>#N/A</v>
      </c>
      <c r="S4079" s="31" t="e">
        <v>#N/A</v>
      </c>
      <c r="T4079" s="31" t="e">
        <v>#N/A</v>
      </c>
      <c r="U4079" s="27" t="e">
        <v>#N/A</v>
      </c>
    </row>
    <row r="4080" spans="18:21" ht="15" customHeight="1" x14ac:dyDescent="0.25">
      <c r="R4080" s="28" t="e">
        <v>#N/A</v>
      </c>
      <c r="S4080" s="31" t="e">
        <v>#N/A</v>
      </c>
      <c r="T4080" s="31" t="e">
        <v>#N/A</v>
      </c>
      <c r="U4080" s="27" t="e">
        <v>#N/A</v>
      </c>
    </row>
    <row r="4081" spans="18:21" ht="15" customHeight="1" x14ac:dyDescent="0.25">
      <c r="R4081" s="28" t="e">
        <v>#N/A</v>
      </c>
      <c r="S4081" s="31" t="e">
        <v>#N/A</v>
      </c>
      <c r="T4081" s="31" t="e">
        <v>#N/A</v>
      </c>
      <c r="U4081" s="27" t="e">
        <v>#N/A</v>
      </c>
    </row>
    <row r="4082" spans="18:21" ht="15" customHeight="1" x14ac:dyDescent="0.25">
      <c r="R4082" s="28" t="e">
        <v>#N/A</v>
      </c>
      <c r="S4082" s="31" t="e">
        <v>#N/A</v>
      </c>
      <c r="T4082" s="31" t="e">
        <v>#N/A</v>
      </c>
      <c r="U4082" s="27" t="e">
        <v>#N/A</v>
      </c>
    </row>
    <row r="4083" spans="18:21" ht="15" customHeight="1" x14ac:dyDescent="0.25">
      <c r="R4083" s="28" t="e">
        <v>#N/A</v>
      </c>
      <c r="S4083" s="31" t="e">
        <v>#N/A</v>
      </c>
      <c r="T4083" s="31" t="e">
        <v>#N/A</v>
      </c>
      <c r="U4083" s="27" t="e">
        <v>#N/A</v>
      </c>
    </row>
    <row r="4084" spans="18:21" ht="15" customHeight="1" x14ac:dyDescent="0.25">
      <c r="R4084" s="28" t="e">
        <v>#N/A</v>
      </c>
      <c r="S4084" s="31" t="e">
        <v>#N/A</v>
      </c>
      <c r="T4084" s="31" t="e">
        <v>#N/A</v>
      </c>
      <c r="U4084" s="27" t="e">
        <v>#N/A</v>
      </c>
    </row>
    <row r="4085" spans="18:21" ht="15" customHeight="1" x14ac:dyDescent="0.25">
      <c r="R4085" s="28" t="e">
        <v>#N/A</v>
      </c>
      <c r="S4085" s="31" t="e">
        <v>#N/A</v>
      </c>
      <c r="T4085" s="31" t="e">
        <v>#N/A</v>
      </c>
      <c r="U4085" s="27" t="e">
        <v>#N/A</v>
      </c>
    </row>
    <row r="4086" spans="18:21" ht="15" customHeight="1" x14ac:dyDescent="0.25">
      <c r="R4086" s="28" t="e">
        <v>#N/A</v>
      </c>
      <c r="S4086" s="31" t="e">
        <v>#N/A</v>
      </c>
      <c r="T4086" s="31" t="e">
        <v>#N/A</v>
      </c>
      <c r="U4086" s="27" t="e">
        <v>#N/A</v>
      </c>
    </row>
    <row r="4087" spans="18:21" ht="15" customHeight="1" x14ac:dyDescent="0.25">
      <c r="R4087" s="28" t="e">
        <v>#N/A</v>
      </c>
      <c r="S4087" s="31" t="e">
        <v>#N/A</v>
      </c>
      <c r="T4087" s="31" t="e">
        <v>#N/A</v>
      </c>
      <c r="U4087" s="27" t="e">
        <v>#N/A</v>
      </c>
    </row>
    <row r="4088" spans="18:21" ht="15" customHeight="1" x14ac:dyDescent="0.25">
      <c r="R4088" s="28" t="e">
        <v>#N/A</v>
      </c>
      <c r="S4088" s="31" t="e">
        <v>#N/A</v>
      </c>
      <c r="T4088" s="31" t="e">
        <v>#N/A</v>
      </c>
      <c r="U4088" s="27" t="e">
        <v>#N/A</v>
      </c>
    </row>
    <row r="4089" spans="18:21" ht="15" customHeight="1" x14ac:dyDescent="0.25">
      <c r="R4089" s="28" t="e">
        <v>#N/A</v>
      </c>
      <c r="S4089" s="31" t="e">
        <v>#N/A</v>
      </c>
      <c r="T4089" s="31" t="e">
        <v>#N/A</v>
      </c>
      <c r="U4089" s="27" t="e">
        <v>#N/A</v>
      </c>
    </row>
    <row r="4090" spans="18:21" ht="15" customHeight="1" x14ac:dyDescent="0.25">
      <c r="R4090" s="28" t="e">
        <v>#N/A</v>
      </c>
      <c r="S4090" s="31" t="e">
        <v>#N/A</v>
      </c>
      <c r="T4090" s="31" t="e">
        <v>#N/A</v>
      </c>
      <c r="U4090" s="27" t="e">
        <v>#N/A</v>
      </c>
    </row>
    <row r="4091" spans="18:21" ht="15" customHeight="1" x14ac:dyDescent="0.25">
      <c r="R4091" s="28" t="e">
        <v>#N/A</v>
      </c>
      <c r="S4091" s="31" t="e">
        <v>#N/A</v>
      </c>
      <c r="T4091" s="31" t="e">
        <v>#N/A</v>
      </c>
      <c r="U4091" s="27" t="e">
        <v>#N/A</v>
      </c>
    </row>
    <row r="4092" spans="18:21" ht="15" customHeight="1" x14ac:dyDescent="0.25">
      <c r="R4092" s="28" t="e">
        <v>#N/A</v>
      </c>
      <c r="S4092" s="31" t="e">
        <v>#N/A</v>
      </c>
      <c r="T4092" s="31" t="e">
        <v>#N/A</v>
      </c>
      <c r="U4092" s="27" t="e">
        <v>#N/A</v>
      </c>
    </row>
    <row r="4093" spans="18:21" ht="15" customHeight="1" x14ac:dyDescent="0.25">
      <c r="R4093" s="28" t="e">
        <v>#N/A</v>
      </c>
      <c r="S4093" s="31" t="e">
        <v>#N/A</v>
      </c>
      <c r="T4093" s="31" t="e">
        <v>#N/A</v>
      </c>
      <c r="U4093" s="27" t="e">
        <v>#N/A</v>
      </c>
    </row>
    <row r="4094" spans="18:21" ht="15" customHeight="1" x14ac:dyDescent="0.25">
      <c r="R4094" s="28" t="e">
        <v>#N/A</v>
      </c>
      <c r="S4094" s="31" t="e">
        <v>#N/A</v>
      </c>
      <c r="T4094" s="31" t="e">
        <v>#N/A</v>
      </c>
      <c r="U4094" s="27" t="e">
        <v>#N/A</v>
      </c>
    </row>
    <row r="4095" spans="18:21" ht="15" customHeight="1" x14ac:dyDescent="0.25">
      <c r="R4095" s="28" t="e">
        <v>#N/A</v>
      </c>
      <c r="S4095" s="31" t="e">
        <v>#N/A</v>
      </c>
      <c r="T4095" s="31" t="e">
        <v>#N/A</v>
      </c>
      <c r="U4095" s="27" t="e">
        <v>#N/A</v>
      </c>
    </row>
    <row r="4096" spans="18:21" ht="15" customHeight="1" x14ac:dyDescent="0.25">
      <c r="R4096" s="28" t="e">
        <v>#N/A</v>
      </c>
      <c r="S4096" s="31" t="e">
        <v>#N/A</v>
      </c>
      <c r="T4096" s="31" t="e">
        <v>#N/A</v>
      </c>
      <c r="U4096" s="27" t="e">
        <v>#N/A</v>
      </c>
    </row>
    <row r="4097" spans="18:21" ht="15" customHeight="1" x14ac:dyDescent="0.25">
      <c r="R4097" s="28" t="e">
        <v>#N/A</v>
      </c>
      <c r="S4097" s="31" t="e">
        <v>#N/A</v>
      </c>
      <c r="T4097" s="31" t="e">
        <v>#N/A</v>
      </c>
      <c r="U4097" s="27" t="e">
        <v>#N/A</v>
      </c>
    </row>
    <row r="4098" spans="18:21" ht="15" customHeight="1" x14ac:dyDescent="0.25">
      <c r="R4098" s="28" t="e">
        <v>#N/A</v>
      </c>
      <c r="S4098" s="31" t="e">
        <v>#N/A</v>
      </c>
      <c r="T4098" s="31" t="e">
        <v>#N/A</v>
      </c>
      <c r="U4098" s="27" t="e">
        <v>#N/A</v>
      </c>
    </row>
    <row r="4099" spans="18:21" ht="15" customHeight="1" x14ac:dyDescent="0.25">
      <c r="R4099" s="28" t="e">
        <v>#N/A</v>
      </c>
      <c r="S4099" s="31" t="e">
        <v>#N/A</v>
      </c>
      <c r="T4099" s="31" t="e">
        <v>#N/A</v>
      </c>
      <c r="U4099" s="27" t="e">
        <v>#N/A</v>
      </c>
    </row>
    <row r="4100" spans="18:21" ht="15" customHeight="1" x14ac:dyDescent="0.25">
      <c r="R4100" s="28" t="e">
        <v>#N/A</v>
      </c>
      <c r="S4100" s="31" t="e">
        <v>#N/A</v>
      </c>
      <c r="T4100" s="31" t="e">
        <v>#N/A</v>
      </c>
      <c r="U4100" s="27" t="e">
        <v>#N/A</v>
      </c>
    </row>
    <row r="4101" spans="18:21" ht="15" customHeight="1" x14ac:dyDescent="0.25">
      <c r="R4101" s="28" t="e">
        <v>#N/A</v>
      </c>
      <c r="S4101" s="31" t="e">
        <v>#N/A</v>
      </c>
      <c r="T4101" s="31" t="e">
        <v>#N/A</v>
      </c>
      <c r="U4101" s="27" t="e">
        <v>#N/A</v>
      </c>
    </row>
    <row r="4102" spans="18:21" ht="15" customHeight="1" x14ac:dyDescent="0.25">
      <c r="R4102" s="28" t="e">
        <v>#N/A</v>
      </c>
      <c r="S4102" s="31" t="e">
        <v>#N/A</v>
      </c>
      <c r="T4102" s="31" t="e">
        <v>#N/A</v>
      </c>
      <c r="U4102" s="27" t="e">
        <v>#N/A</v>
      </c>
    </row>
    <row r="4103" spans="18:21" ht="15" customHeight="1" x14ac:dyDescent="0.25">
      <c r="R4103" s="28" t="e">
        <v>#N/A</v>
      </c>
      <c r="S4103" s="31" t="e">
        <v>#N/A</v>
      </c>
      <c r="T4103" s="31" t="e">
        <v>#N/A</v>
      </c>
      <c r="U4103" s="27" t="e">
        <v>#N/A</v>
      </c>
    </row>
    <row r="4104" spans="18:21" ht="15" customHeight="1" x14ac:dyDescent="0.25">
      <c r="R4104" s="28" t="e">
        <v>#N/A</v>
      </c>
      <c r="S4104" s="31" t="e">
        <v>#N/A</v>
      </c>
      <c r="T4104" s="31" t="e">
        <v>#N/A</v>
      </c>
      <c r="U4104" s="27" t="e">
        <v>#N/A</v>
      </c>
    </row>
    <row r="4105" spans="18:21" ht="15" customHeight="1" x14ac:dyDescent="0.25">
      <c r="R4105" s="28" t="e">
        <v>#N/A</v>
      </c>
      <c r="S4105" s="31" t="e">
        <v>#N/A</v>
      </c>
      <c r="T4105" s="31" t="e">
        <v>#N/A</v>
      </c>
      <c r="U4105" s="27" t="e">
        <v>#N/A</v>
      </c>
    </row>
    <row r="4106" spans="18:21" ht="15" customHeight="1" x14ac:dyDescent="0.25">
      <c r="R4106" s="28" t="e">
        <v>#N/A</v>
      </c>
      <c r="S4106" s="31" t="e">
        <v>#N/A</v>
      </c>
      <c r="T4106" s="31" t="e">
        <v>#N/A</v>
      </c>
      <c r="U4106" s="27" t="e">
        <v>#N/A</v>
      </c>
    </row>
    <row r="4107" spans="18:21" ht="15" customHeight="1" x14ac:dyDescent="0.25">
      <c r="R4107" s="28" t="e">
        <v>#N/A</v>
      </c>
      <c r="S4107" s="31" t="e">
        <v>#N/A</v>
      </c>
      <c r="T4107" s="31" t="e">
        <v>#N/A</v>
      </c>
      <c r="U4107" s="27" t="e">
        <v>#N/A</v>
      </c>
    </row>
    <row r="4108" spans="18:21" ht="15" customHeight="1" x14ac:dyDescent="0.25">
      <c r="R4108" s="28" t="e">
        <v>#N/A</v>
      </c>
      <c r="S4108" s="31" t="e">
        <v>#N/A</v>
      </c>
      <c r="T4108" s="31" t="e">
        <v>#N/A</v>
      </c>
      <c r="U4108" s="27" t="e">
        <v>#N/A</v>
      </c>
    </row>
    <row r="4109" spans="18:21" ht="15" customHeight="1" x14ac:dyDescent="0.25">
      <c r="R4109" s="28" t="e">
        <v>#N/A</v>
      </c>
      <c r="S4109" s="31" t="e">
        <v>#N/A</v>
      </c>
      <c r="T4109" s="31" t="e">
        <v>#N/A</v>
      </c>
      <c r="U4109" s="27" t="e">
        <v>#N/A</v>
      </c>
    </row>
    <row r="4110" spans="18:21" ht="15" customHeight="1" x14ac:dyDescent="0.25">
      <c r="R4110" s="28" t="e">
        <v>#N/A</v>
      </c>
      <c r="S4110" s="31" t="e">
        <v>#N/A</v>
      </c>
      <c r="T4110" s="31" t="e">
        <v>#N/A</v>
      </c>
      <c r="U4110" s="27" t="e">
        <v>#N/A</v>
      </c>
    </row>
    <row r="4111" spans="18:21" ht="15" customHeight="1" x14ac:dyDescent="0.25">
      <c r="R4111" s="28" t="e">
        <v>#N/A</v>
      </c>
      <c r="S4111" s="31" t="e">
        <v>#N/A</v>
      </c>
      <c r="T4111" s="31" t="e">
        <v>#N/A</v>
      </c>
      <c r="U4111" s="27" t="e">
        <v>#N/A</v>
      </c>
    </row>
    <row r="4112" spans="18:21" ht="15" customHeight="1" x14ac:dyDescent="0.25">
      <c r="R4112" s="28" t="e">
        <v>#N/A</v>
      </c>
      <c r="S4112" s="31" t="e">
        <v>#N/A</v>
      </c>
      <c r="T4112" s="31" t="e">
        <v>#N/A</v>
      </c>
      <c r="U4112" s="27" t="e">
        <v>#N/A</v>
      </c>
    </row>
    <row r="4113" spans="18:21" ht="15" customHeight="1" x14ac:dyDescent="0.25">
      <c r="R4113" s="28" t="e">
        <v>#N/A</v>
      </c>
      <c r="S4113" s="31" t="e">
        <v>#N/A</v>
      </c>
      <c r="T4113" s="31" t="e">
        <v>#N/A</v>
      </c>
      <c r="U4113" s="27" t="e">
        <v>#N/A</v>
      </c>
    </row>
    <row r="4114" spans="18:21" ht="15" customHeight="1" x14ac:dyDescent="0.25">
      <c r="R4114" s="28" t="e">
        <v>#N/A</v>
      </c>
      <c r="S4114" s="31" t="e">
        <v>#N/A</v>
      </c>
      <c r="T4114" s="31" t="e">
        <v>#N/A</v>
      </c>
      <c r="U4114" s="27" t="e">
        <v>#N/A</v>
      </c>
    </row>
    <row r="4115" spans="18:21" ht="15" customHeight="1" x14ac:dyDescent="0.25">
      <c r="R4115" s="28" t="e">
        <v>#N/A</v>
      </c>
      <c r="S4115" s="31" t="e">
        <v>#N/A</v>
      </c>
      <c r="T4115" s="31" t="e">
        <v>#N/A</v>
      </c>
      <c r="U4115" s="27" t="e">
        <v>#N/A</v>
      </c>
    </row>
    <row r="4116" spans="18:21" ht="15" customHeight="1" x14ac:dyDescent="0.25">
      <c r="R4116" s="28" t="e">
        <v>#N/A</v>
      </c>
      <c r="S4116" s="31" t="e">
        <v>#N/A</v>
      </c>
      <c r="T4116" s="31" t="e">
        <v>#N/A</v>
      </c>
      <c r="U4116" s="27" t="e">
        <v>#N/A</v>
      </c>
    </row>
    <row r="4117" spans="18:21" ht="15" customHeight="1" x14ac:dyDescent="0.25">
      <c r="R4117" s="28" t="e">
        <v>#N/A</v>
      </c>
      <c r="S4117" s="31" t="e">
        <v>#N/A</v>
      </c>
      <c r="T4117" s="31" t="e">
        <v>#N/A</v>
      </c>
      <c r="U4117" s="27" t="e">
        <v>#N/A</v>
      </c>
    </row>
    <row r="4118" spans="18:21" ht="15" customHeight="1" x14ac:dyDescent="0.25">
      <c r="R4118" s="28" t="e">
        <v>#N/A</v>
      </c>
      <c r="S4118" s="31" t="e">
        <v>#N/A</v>
      </c>
      <c r="T4118" s="31" t="e">
        <v>#N/A</v>
      </c>
      <c r="U4118" s="27" t="e">
        <v>#N/A</v>
      </c>
    </row>
    <row r="4119" spans="18:21" ht="15" customHeight="1" x14ac:dyDescent="0.25">
      <c r="R4119" s="28" t="e">
        <v>#N/A</v>
      </c>
      <c r="S4119" s="31" t="e">
        <v>#N/A</v>
      </c>
      <c r="T4119" s="31" t="e">
        <v>#N/A</v>
      </c>
      <c r="U4119" s="27" t="e">
        <v>#N/A</v>
      </c>
    </row>
    <row r="4120" spans="18:21" ht="15" customHeight="1" x14ac:dyDescent="0.25">
      <c r="R4120" s="28" t="e">
        <v>#N/A</v>
      </c>
      <c r="S4120" s="31" t="e">
        <v>#N/A</v>
      </c>
      <c r="T4120" s="31" t="e">
        <v>#N/A</v>
      </c>
      <c r="U4120" s="27" t="e">
        <v>#N/A</v>
      </c>
    </row>
    <row r="4121" spans="18:21" ht="15" customHeight="1" x14ac:dyDescent="0.25">
      <c r="R4121" s="28" t="e">
        <v>#N/A</v>
      </c>
      <c r="S4121" s="31" t="e">
        <v>#N/A</v>
      </c>
      <c r="T4121" s="31" t="e">
        <v>#N/A</v>
      </c>
      <c r="U4121" s="27" t="e">
        <v>#N/A</v>
      </c>
    </row>
    <row r="4122" spans="18:21" ht="15" customHeight="1" x14ac:dyDescent="0.25">
      <c r="R4122" s="28" t="e">
        <v>#N/A</v>
      </c>
      <c r="S4122" s="31" t="e">
        <v>#N/A</v>
      </c>
      <c r="T4122" s="31" t="e">
        <v>#N/A</v>
      </c>
      <c r="U4122" s="27" t="e">
        <v>#N/A</v>
      </c>
    </row>
    <row r="4123" spans="18:21" ht="15" customHeight="1" x14ac:dyDescent="0.25">
      <c r="R4123" s="28" t="e">
        <v>#N/A</v>
      </c>
      <c r="S4123" s="31" t="e">
        <v>#N/A</v>
      </c>
      <c r="T4123" s="31" t="e">
        <v>#N/A</v>
      </c>
      <c r="U4123" s="27" t="e">
        <v>#N/A</v>
      </c>
    </row>
    <row r="4124" spans="18:21" ht="15" customHeight="1" x14ac:dyDescent="0.25">
      <c r="R4124" s="28" t="e">
        <v>#N/A</v>
      </c>
      <c r="S4124" s="31" t="e">
        <v>#N/A</v>
      </c>
      <c r="T4124" s="31" t="e">
        <v>#N/A</v>
      </c>
      <c r="U4124" s="27" t="e">
        <v>#N/A</v>
      </c>
    </row>
    <row r="4125" spans="18:21" ht="15" customHeight="1" x14ac:dyDescent="0.25">
      <c r="R4125" s="28" t="e">
        <v>#N/A</v>
      </c>
      <c r="S4125" s="31" t="e">
        <v>#N/A</v>
      </c>
      <c r="T4125" s="31" t="e">
        <v>#N/A</v>
      </c>
      <c r="U4125" s="27" t="e">
        <v>#N/A</v>
      </c>
    </row>
    <row r="4126" spans="18:21" ht="15" customHeight="1" x14ac:dyDescent="0.25">
      <c r="R4126" s="28" t="e">
        <v>#N/A</v>
      </c>
      <c r="S4126" s="31" t="e">
        <v>#N/A</v>
      </c>
      <c r="T4126" s="31" t="e">
        <v>#N/A</v>
      </c>
      <c r="U4126" s="27" t="e">
        <v>#N/A</v>
      </c>
    </row>
    <row r="4127" spans="18:21" ht="15" customHeight="1" x14ac:dyDescent="0.25">
      <c r="R4127" s="28" t="e">
        <v>#N/A</v>
      </c>
      <c r="S4127" s="31" t="e">
        <v>#N/A</v>
      </c>
      <c r="T4127" s="31" t="e">
        <v>#N/A</v>
      </c>
      <c r="U4127" s="27" t="e">
        <v>#N/A</v>
      </c>
    </row>
    <row r="4128" spans="18:21" ht="15" customHeight="1" x14ac:dyDescent="0.25">
      <c r="R4128" s="28" t="e">
        <v>#N/A</v>
      </c>
      <c r="S4128" s="31" t="e">
        <v>#N/A</v>
      </c>
      <c r="T4128" s="31" t="e">
        <v>#N/A</v>
      </c>
      <c r="U4128" s="27" t="e">
        <v>#N/A</v>
      </c>
    </row>
    <row r="4129" spans="18:21" ht="15" customHeight="1" x14ac:dyDescent="0.25">
      <c r="R4129" s="28" t="e">
        <v>#N/A</v>
      </c>
      <c r="S4129" s="31" t="e">
        <v>#N/A</v>
      </c>
      <c r="T4129" s="31" t="e">
        <v>#N/A</v>
      </c>
      <c r="U4129" s="27" t="e">
        <v>#N/A</v>
      </c>
    </row>
    <row r="4130" spans="18:21" ht="15" customHeight="1" x14ac:dyDescent="0.25">
      <c r="R4130" s="28" t="e">
        <v>#N/A</v>
      </c>
      <c r="S4130" s="31" t="e">
        <v>#N/A</v>
      </c>
      <c r="T4130" s="31" t="e">
        <v>#N/A</v>
      </c>
      <c r="U4130" s="27" t="e">
        <v>#N/A</v>
      </c>
    </row>
    <row r="4131" spans="18:21" ht="15" customHeight="1" x14ac:dyDescent="0.25">
      <c r="R4131" s="28" t="e">
        <v>#N/A</v>
      </c>
      <c r="S4131" s="31" t="e">
        <v>#N/A</v>
      </c>
      <c r="T4131" s="31" t="e">
        <v>#N/A</v>
      </c>
      <c r="U4131" s="27" t="e">
        <v>#N/A</v>
      </c>
    </row>
    <row r="4132" spans="18:21" ht="15" customHeight="1" x14ac:dyDescent="0.25">
      <c r="R4132" s="28" t="e">
        <v>#N/A</v>
      </c>
      <c r="S4132" s="31" t="e">
        <v>#N/A</v>
      </c>
      <c r="T4132" s="31" t="e">
        <v>#N/A</v>
      </c>
      <c r="U4132" s="27" t="e">
        <v>#N/A</v>
      </c>
    </row>
    <row r="4133" spans="18:21" ht="15" customHeight="1" x14ac:dyDescent="0.25">
      <c r="R4133" s="28" t="e">
        <v>#N/A</v>
      </c>
      <c r="S4133" s="31" t="e">
        <v>#N/A</v>
      </c>
      <c r="T4133" s="31" t="e">
        <v>#N/A</v>
      </c>
      <c r="U4133" s="27" t="e">
        <v>#N/A</v>
      </c>
    </row>
    <row r="4134" spans="18:21" ht="15" customHeight="1" x14ac:dyDescent="0.25">
      <c r="R4134" s="28" t="e">
        <v>#N/A</v>
      </c>
      <c r="S4134" s="31" t="e">
        <v>#N/A</v>
      </c>
      <c r="T4134" s="31" t="e">
        <v>#N/A</v>
      </c>
      <c r="U4134" s="27" t="e">
        <v>#N/A</v>
      </c>
    </row>
    <row r="4135" spans="18:21" ht="15" customHeight="1" x14ac:dyDescent="0.25">
      <c r="R4135" s="28" t="e">
        <v>#N/A</v>
      </c>
      <c r="S4135" s="31" t="e">
        <v>#N/A</v>
      </c>
      <c r="T4135" s="31" t="e">
        <v>#N/A</v>
      </c>
      <c r="U4135" s="27" t="e">
        <v>#N/A</v>
      </c>
    </row>
    <row r="4136" spans="18:21" ht="15" customHeight="1" x14ac:dyDescent="0.25">
      <c r="R4136" s="28" t="e">
        <v>#N/A</v>
      </c>
      <c r="S4136" s="31" t="e">
        <v>#N/A</v>
      </c>
      <c r="T4136" s="31" t="e">
        <v>#N/A</v>
      </c>
      <c r="U4136" s="27" t="e">
        <v>#N/A</v>
      </c>
    </row>
    <row r="4137" spans="18:21" ht="15" customHeight="1" x14ac:dyDescent="0.25">
      <c r="R4137" s="28" t="e">
        <v>#N/A</v>
      </c>
      <c r="S4137" s="31" t="e">
        <v>#N/A</v>
      </c>
      <c r="T4137" s="31" t="e">
        <v>#N/A</v>
      </c>
      <c r="U4137" s="27" t="e">
        <v>#N/A</v>
      </c>
    </row>
    <row r="4138" spans="18:21" ht="15" customHeight="1" x14ac:dyDescent="0.25">
      <c r="R4138" s="28" t="e">
        <v>#N/A</v>
      </c>
      <c r="S4138" s="31" t="e">
        <v>#N/A</v>
      </c>
      <c r="T4138" s="31" t="e">
        <v>#N/A</v>
      </c>
      <c r="U4138" s="27" t="e">
        <v>#N/A</v>
      </c>
    </row>
    <row r="4139" spans="18:21" ht="15" customHeight="1" x14ac:dyDescent="0.25">
      <c r="R4139" s="28" t="e">
        <v>#N/A</v>
      </c>
      <c r="S4139" s="31" t="e">
        <v>#N/A</v>
      </c>
      <c r="T4139" s="31" t="e">
        <v>#N/A</v>
      </c>
      <c r="U4139" s="27" t="e">
        <v>#N/A</v>
      </c>
    </row>
    <row r="4140" spans="18:21" ht="15" customHeight="1" x14ac:dyDescent="0.25">
      <c r="R4140" s="28" t="e">
        <v>#N/A</v>
      </c>
      <c r="S4140" s="31" t="e">
        <v>#N/A</v>
      </c>
      <c r="T4140" s="31" t="e">
        <v>#N/A</v>
      </c>
      <c r="U4140" s="27" t="e">
        <v>#N/A</v>
      </c>
    </row>
    <row r="4141" spans="18:21" ht="15" customHeight="1" x14ac:dyDescent="0.25">
      <c r="R4141" s="28" t="e">
        <v>#N/A</v>
      </c>
      <c r="S4141" s="31" t="e">
        <v>#N/A</v>
      </c>
      <c r="T4141" s="31" t="e">
        <v>#N/A</v>
      </c>
      <c r="U4141" s="27" t="e">
        <v>#N/A</v>
      </c>
    </row>
    <row r="4142" spans="18:21" ht="15" customHeight="1" x14ac:dyDescent="0.25">
      <c r="R4142" s="28" t="e">
        <v>#N/A</v>
      </c>
      <c r="S4142" s="31" t="e">
        <v>#N/A</v>
      </c>
      <c r="T4142" s="31" t="e">
        <v>#N/A</v>
      </c>
      <c r="U4142" s="27" t="e">
        <v>#N/A</v>
      </c>
    </row>
    <row r="4143" spans="18:21" ht="15" customHeight="1" x14ac:dyDescent="0.25">
      <c r="R4143" s="28" t="e">
        <v>#N/A</v>
      </c>
      <c r="S4143" s="31" t="e">
        <v>#N/A</v>
      </c>
      <c r="T4143" s="31" t="e">
        <v>#N/A</v>
      </c>
      <c r="U4143" s="27" t="e">
        <v>#N/A</v>
      </c>
    </row>
    <row r="4144" spans="18:21" ht="15" customHeight="1" x14ac:dyDescent="0.25">
      <c r="R4144" s="28" t="e">
        <v>#N/A</v>
      </c>
      <c r="S4144" s="31" t="e">
        <v>#N/A</v>
      </c>
      <c r="T4144" s="31" t="e">
        <v>#N/A</v>
      </c>
      <c r="U4144" s="27" t="e">
        <v>#N/A</v>
      </c>
    </row>
    <row r="4145" spans="18:21" ht="15" customHeight="1" x14ac:dyDescent="0.25">
      <c r="R4145" s="28" t="e">
        <v>#N/A</v>
      </c>
      <c r="S4145" s="31" t="e">
        <v>#N/A</v>
      </c>
      <c r="T4145" s="31" t="e">
        <v>#N/A</v>
      </c>
      <c r="U4145" s="27" t="e">
        <v>#N/A</v>
      </c>
    </row>
    <row r="4146" spans="18:21" ht="15" customHeight="1" x14ac:dyDescent="0.25">
      <c r="R4146" s="28" t="e">
        <v>#N/A</v>
      </c>
      <c r="S4146" s="31" t="e">
        <v>#N/A</v>
      </c>
      <c r="T4146" s="31" t="e">
        <v>#N/A</v>
      </c>
      <c r="U4146" s="27" t="e">
        <v>#N/A</v>
      </c>
    </row>
    <row r="4147" spans="18:21" ht="15" customHeight="1" x14ac:dyDescent="0.25">
      <c r="R4147" s="28" t="e">
        <v>#N/A</v>
      </c>
      <c r="S4147" s="31" t="e">
        <v>#N/A</v>
      </c>
      <c r="T4147" s="31" t="e">
        <v>#N/A</v>
      </c>
      <c r="U4147" s="27" t="e">
        <v>#N/A</v>
      </c>
    </row>
    <row r="4148" spans="18:21" ht="15" customHeight="1" x14ac:dyDescent="0.25">
      <c r="R4148" s="28" t="e">
        <v>#N/A</v>
      </c>
      <c r="S4148" s="31" t="e">
        <v>#N/A</v>
      </c>
      <c r="T4148" s="31" t="e">
        <v>#N/A</v>
      </c>
      <c r="U4148" s="27" t="e">
        <v>#N/A</v>
      </c>
    </row>
    <row r="4149" spans="18:21" ht="15" customHeight="1" x14ac:dyDescent="0.25">
      <c r="R4149" s="28" t="e">
        <v>#N/A</v>
      </c>
      <c r="S4149" s="31" t="e">
        <v>#N/A</v>
      </c>
      <c r="T4149" s="31" t="e">
        <v>#N/A</v>
      </c>
      <c r="U4149" s="27" t="e">
        <v>#N/A</v>
      </c>
    </row>
    <row r="4150" spans="18:21" ht="15" customHeight="1" x14ac:dyDescent="0.25">
      <c r="R4150" s="28" t="e">
        <v>#N/A</v>
      </c>
      <c r="S4150" s="31" t="e">
        <v>#N/A</v>
      </c>
      <c r="T4150" s="31" t="e">
        <v>#N/A</v>
      </c>
      <c r="U4150" s="27" t="e">
        <v>#N/A</v>
      </c>
    </row>
    <row r="4151" spans="18:21" ht="15" customHeight="1" x14ac:dyDescent="0.25">
      <c r="R4151" s="28" t="e">
        <v>#N/A</v>
      </c>
      <c r="S4151" s="31" t="e">
        <v>#N/A</v>
      </c>
      <c r="T4151" s="31" t="e">
        <v>#N/A</v>
      </c>
      <c r="U4151" s="27" t="e">
        <v>#N/A</v>
      </c>
    </row>
    <row r="4152" spans="18:21" ht="15" customHeight="1" x14ac:dyDescent="0.25">
      <c r="R4152" s="28" t="e">
        <v>#N/A</v>
      </c>
      <c r="S4152" s="31" t="e">
        <v>#N/A</v>
      </c>
      <c r="T4152" s="31" t="e">
        <v>#N/A</v>
      </c>
      <c r="U4152" s="27" t="e">
        <v>#N/A</v>
      </c>
    </row>
    <row r="4153" spans="18:21" ht="15" customHeight="1" x14ac:dyDescent="0.25">
      <c r="R4153" s="28" t="e">
        <v>#N/A</v>
      </c>
      <c r="S4153" s="31" t="e">
        <v>#N/A</v>
      </c>
      <c r="T4153" s="31" t="e">
        <v>#N/A</v>
      </c>
      <c r="U4153" s="27" t="e">
        <v>#N/A</v>
      </c>
    </row>
    <row r="4154" spans="18:21" ht="15" customHeight="1" x14ac:dyDescent="0.25">
      <c r="R4154" s="28" t="e">
        <v>#N/A</v>
      </c>
      <c r="S4154" s="31" t="e">
        <v>#N/A</v>
      </c>
      <c r="T4154" s="31" t="e">
        <v>#N/A</v>
      </c>
      <c r="U4154" s="27" t="e">
        <v>#N/A</v>
      </c>
    </row>
    <row r="4155" spans="18:21" ht="15" customHeight="1" x14ac:dyDescent="0.25">
      <c r="R4155" s="28" t="e">
        <v>#N/A</v>
      </c>
      <c r="S4155" s="31" t="e">
        <v>#N/A</v>
      </c>
      <c r="T4155" s="31" t="e">
        <v>#N/A</v>
      </c>
      <c r="U4155" s="27" t="e">
        <v>#N/A</v>
      </c>
    </row>
    <row r="4156" spans="18:21" ht="15" customHeight="1" x14ac:dyDescent="0.25">
      <c r="R4156" s="28" t="e">
        <v>#N/A</v>
      </c>
      <c r="S4156" s="31" t="e">
        <v>#N/A</v>
      </c>
      <c r="T4156" s="31" t="e">
        <v>#N/A</v>
      </c>
      <c r="U4156" s="27" t="e">
        <v>#N/A</v>
      </c>
    </row>
    <row r="4157" spans="18:21" ht="15" customHeight="1" x14ac:dyDescent="0.25">
      <c r="R4157" s="28" t="e">
        <v>#N/A</v>
      </c>
      <c r="S4157" s="31" t="e">
        <v>#N/A</v>
      </c>
      <c r="T4157" s="31" t="e">
        <v>#N/A</v>
      </c>
      <c r="U4157" s="27" t="e">
        <v>#N/A</v>
      </c>
    </row>
    <row r="4158" spans="18:21" ht="15" customHeight="1" x14ac:dyDescent="0.25">
      <c r="R4158" s="28" t="e">
        <v>#N/A</v>
      </c>
      <c r="S4158" s="31" t="e">
        <v>#N/A</v>
      </c>
      <c r="T4158" s="31" t="e">
        <v>#N/A</v>
      </c>
      <c r="U4158" s="27" t="e">
        <v>#N/A</v>
      </c>
    </row>
    <row r="4159" spans="18:21" ht="15" customHeight="1" x14ac:dyDescent="0.25">
      <c r="R4159" s="28" t="e">
        <v>#N/A</v>
      </c>
      <c r="S4159" s="31" t="e">
        <v>#N/A</v>
      </c>
      <c r="T4159" s="31" t="e">
        <v>#N/A</v>
      </c>
      <c r="U4159" s="27" t="e">
        <v>#N/A</v>
      </c>
    </row>
    <row r="4160" spans="18:21" ht="15" customHeight="1" x14ac:dyDescent="0.25">
      <c r="R4160" s="28" t="e">
        <v>#N/A</v>
      </c>
      <c r="S4160" s="31" t="e">
        <v>#N/A</v>
      </c>
      <c r="T4160" s="31" t="e">
        <v>#N/A</v>
      </c>
      <c r="U4160" s="27" t="e">
        <v>#N/A</v>
      </c>
    </row>
    <row r="4161" spans="18:21" ht="15" customHeight="1" x14ac:dyDescent="0.25">
      <c r="R4161" s="28" t="e">
        <v>#N/A</v>
      </c>
      <c r="S4161" s="31" t="e">
        <v>#N/A</v>
      </c>
      <c r="T4161" s="31" t="e">
        <v>#N/A</v>
      </c>
      <c r="U4161" s="27" t="e">
        <v>#N/A</v>
      </c>
    </row>
    <row r="4162" spans="18:21" ht="15" customHeight="1" x14ac:dyDescent="0.25">
      <c r="R4162" s="28" t="e">
        <v>#N/A</v>
      </c>
      <c r="S4162" s="31" t="e">
        <v>#N/A</v>
      </c>
      <c r="T4162" s="31" t="e">
        <v>#N/A</v>
      </c>
      <c r="U4162" s="27" t="e">
        <v>#N/A</v>
      </c>
    </row>
    <row r="4163" spans="18:21" ht="15" customHeight="1" x14ac:dyDescent="0.25">
      <c r="R4163" s="28" t="e">
        <v>#N/A</v>
      </c>
      <c r="S4163" s="31" t="e">
        <v>#N/A</v>
      </c>
      <c r="T4163" s="31" t="e">
        <v>#N/A</v>
      </c>
      <c r="U4163" s="27" t="e">
        <v>#N/A</v>
      </c>
    </row>
    <row r="4164" spans="18:21" ht="15" customHeight="1" x14ac:dyDescent="0.25">
      <c r="R4164" s="28" t="e">
        <v>#N/A</v>
      </c>
      <c r="S4164" s="31" t="e">
        <v>#N/A</v>
      </c>
      <c r="T4164" s="31" t="e">
        <v>#N/A</v>
      </c>
      <c r="U4164" s="27" t="e">
        <v>#N/A</v>
      </c>
    </row>
    <row r="4165" spans="18:21" ht="15" customHeight="1" x14ac:dyDescent="0.25">
      <c r="R4165" s="28" t="e">
        <v>#N/A</v>
      </c>
      <c r="S4165" s="31" t="e">
        <v>#N/A</v>
      </c>
      <c r="T4165" s="31" t="e">
        <v>#N/A</v>
      </c>
      <c r="U4165" s="27" t="e">
        <v>#N/A</v>
      </c>
    </row>
    <row r="4166" spans="18:21" ht="15" customHeight="1" x14ac:dyDescent="0.25">
      <c r="R4166" s="28" t="e">
        <v>#N/A</v>
      </c>
      <c r="S4166" s="31" t="e">
        <v>#N/A</v>
      </c>
      <c r="T4166" s="31" t="e">
        <v>#N/A</v>
      </c>
      <c r="U4166" s="27" t="e">
        <v>#N/A</v>
      </c>
    </row>
    <row r="4167" spans="18:21" ht="15" customHeight="1" x14ac:dyDescent="0.25">
      <c r="R4167" s="28" t="e">
        <v>#N/A</v>
      </c>
      <c r="S4167" s="31" t="e">
        <v>#N/A</v>
      </c>
      <c r="T4167" s="31" t="e">
        <v>#N/A</v>
      </c>
      <c r="U4167" s="27" t="e">
        <v>#N/A</v>
      </c>
    </row>
    <row r="4168" spans="18:21" ht="15" customHeight="1" x14ac:dyDescent="0.25">
      <c r="R4168" s="28" t="e">
        <v>#N/A</v>
      </c>
      <c r="S4168" s="31" t="e">
        <v>#N/A</v>
      </c>
      <c r="T4168" s="31" t="e">
        <v>#N/A</v>
      </c>
      <c r="U4168" s="27" t="e">
        <v>#N/A</v>
      </c>
    </row>
    <row r="4169" spans="18:21" ht="15" customHeight="1" x14ac:dyDescent="0.25">
      <c r="R4169" s="28" t="e">
        <v>#N/A</v>
      </c>
      <c r="S4169" s="31" t="e">
        <v>#N/A</v>
      </c>
      <c r="T4169" s="31" t="e">
        <v>#N/A</v>
      </c>
      <c r="U4169" s="27" t="e">
        <v>#N/A</v>
      </c>
    </row>
    <row r="4170" spans="18:21" ht="15" customHeight="1" x14ac:dyDescent="0.25">
      <c r="R4170" s="28" t="e">
        <v>#N/A</v>
      </c>
      <c r="S4170" s="31" t="e">
        <v>#N/A</v>
      </c>
      <c r="T4170" s="31" t="e">
        <v>#N/A</v>
      </c>
      <c r="U4170" s="27" t="e">
        <v>#N/A</v>
      </c>
    </row>
    <row r="4171" spans="18:21" ht="15" customHeight="1" x14ac:dyDescent="0.25">
      <c r="R4171" s="28" t="e">
        <v>#N/A</v>
      </c>
      <c r="S4171" s="31" t="e">
        <v>#N/A</v>
      </c>
      <c r="T4171" s="31" t="e">
        <v>#N/A</v>
      </c>
      <c r="U4171" s="27" t="e">
        <v>#N/A</v>
      </c>
    </row>
    <row r="4172" spans="18:21" ht="15" customHeight="1" x14ac:dyDescent="0.25">
      <c r="R4172" s="28" t="e">
        <v>#N/A</v>
      </c>
      <c r="S4172" s="31" t="e">
        <v>#N/A</v>
      </c>
      <c r="T4172" s="31" t="e">
        <v>#N/A</v>
      </c>
      <c r="U4172" s="27" t="e">
        <v>#N/A</v>
      </c>
    </row>
    <row r="4173" spans="18:21" ht="15" customHeight="1" x14ac:dyDescent="0.25">
      <c r="R4173" s="28" t="e">
        <v>#N/A</v>
      </c>
      <c r="S4173" s="31" t="e">
        <v>#N/A</v>
      </c>
      <c r="T4173" s="31" t="e">
        <v>#N/A</v>
      </c>
      <c r="U4173" s="27" t="e">
        <v>#N/A</v>
      </c>
    </row>
    <row r="4174" spans="18:21" ht="15" customHeight="1" x14ac:dyDescent="0.25">
      <c r="R4174" s="28" t="e">
        <v>#N/A</v>
      </c>
      <c r="S4174" s="31" t="e">
        <v>#N/A</v>
      </c>
      <c r="T4174" s="31" t="e">
        <v>#N/A</v>
      </c>
      <c r="U4174" s="27" t="e">
        <v>#N/A</v>
      </c>
    </row>
    <row r="4175" spans="18:21" ht="15" customHeight="1" x14ac:dyDescent="0.25">
      <c r="R4175" s="28" t="e">
        <v>#N/A</v>
      </c>
      <c r="S4175" s="31" t="e">
        <v>#N/A</v>
      </c>
      <c r="T4175" s="31" t="e">
        <v>#N/A</v>
      </c>
      <c r="U4175" s="27" t="e">
        <v>#N/A</v>
      </c>
    </row>
    <row r="4176" spans="18:21" ht="15" customHeight="1" x14ac:dyDescent="0.25">
      <c r="R4176" s="28" t="e">
        <v>#N/A</v>
      </c>
      <c r="S4176" s="31" t="e">
        <v>#N/A</v>
      </c>
      <c r="T4176" s="31" t="e">
        <v>#N/A</v>
      </c>
      <c r="U4176" s="27" t="e">
        <v>#N/A</v>
      </c>
    </row>
    <row r="4177" spans="18:21" ht="15" customHeight="1" x14ac:dyDescent="0.25">
      <c r="R4177" s="28" t="e">
        <v>#N/A</v>
      </c>
      <c r="S4177" s="31" t="e">
        <v>#N/A</v>
      </c>
      <c r="T4177" s="31" t="e">
        <v>#N/A</v>
      </c>
      <c r="U4177" s="27" t="e">
        <v>#N/A</v>
      </c>
    </row>
    <row r="4178" spans="18:21" ht="15" customHeight="1" x14ac:dyDescent="0.25">
      <c r="R4178" s="28" t="e">
        <v>#N/A</v>
      </c>
      <c r="S4178" s="31" t="e">
        <v>#N/A</v>
      </c>
      <c r="T4178" s="31" t="e">
        <v>#N/A</v>
      </c>
      <c r="U4178" s="27" t="e">
        <v>#N/A</v>
      </c>
    </row>
    <row r="4179" spans="18:21" ht="15" customHeight="1" x14ac:dyDescent="0.25">
      <c r="R4179" s="28" t="e">
        <v>#N/A</v>
      </c>
      <c r="S4179" s="31" t="e">
        <v>#N/A</v>
      </c>
      <c r="T4179" s="31" t="e">
        <v>#N/A</v>
      </c>
      <c r="U4179" s="27" t="e">
        <v>#N/A</v>
      </c>
    </row>
    <row r="4180" spans="18:21" ht="15" customHeight="1" x14ac:dyDescent="0.25">
      <c r="R4180" s="28" t="e">
        <v>#N/A</v>
      </c>
      <c r="S4180" s="31" t="e">
        <v>#N/A</v>
      </c>
      <c r="T4180" s="31" t="e">
        <v>#N/A</v>
      </c>
      <c r="U4180" s="27" t="e">
        <v>#N/A</v>
      </c>
    </row>
    <row r="4181" spans="18:21" ht="15" customHeight="1" x14ac:dyDescent="0.25">
      <c r="R4181" s="28" t="e">
        <v>#N/A</v>
      </c>
      <c r="S4181" s="31" t="e">
        <v>#N/A</v>
      </c>
      <c r="T4181" s="31" t="e">
        <v>#N/A</v>
      </c>
      <c r="U4181" s="27" t="e">
        <v>#N/A</v>
      </c>
    </row>
    <row r="4182" spans="18:21" ht="15" customHeight="1" x14ac:dyDescent="0.25">
      <c r="R4182" s="28" t="e">
        <v>#N/A</v>
      </c>
      <c r="S4182" s="31" t="e">
        <v>#N/A</v>
      </c>
      <c r="T4182" s="31" t="e">
        <v>#N/A</v>
      </c>
      <c r="U4182" s="27" t="e">
        <v>#N/A</v>
      </c>
    </row>
    <row r="4183" spans="18:21" ht="15" customHeight="1" x14ac:dyDescent="0.25">
      <c r="R4183" s="28" t="e">
        <v>#N/A</v>
      </c>
      <c r="S4183" s="31" t="e">
        <v>#N/A</v>
      </c>
      <c r="T4183" s="31" t="e">
        <v>#N/A</v>
      </c>
      <c r="U4183" s="27" t="e">
        <v>#N/A</v>
      </c>
    </row>
    <row r="4184" spans="18:21" ht="15" customHeight="1" x14ac:dyDescent="0.25">
      <c r="R4184" s="28" t="e">
        <v>#N/A</v>
      </c>
      <c r="S4184" s="31" t="e">
        <v>#N/A</v>
      </c>
      <c r="T4184" s="31" t="e">
        <v>#N/A</v>
      </c>
      <c r="U4184" s="27" t="e">
        <v>#N/A</v>
      </c>
    </row>
    <row r="4185" spans="18:21" ht="15" customHeight="1" x14ac:dyDescent="0.25">
      <c r="R4185" s="28" t="e">
        <v>#N/A</v>
      </c>
      <c r="S4185" s="31" t="e">
        <v>#N/A</v>
      </c>
      <c r="T4185" s="31" t="e">
        <v>#N/A</v>
      </c>
      <c r="U4185" s="27" t="e">
        <v>#N/A</v>
      </c>
    </row>
    <row r="4186" spans="18:21" ht="15" customHeight="1" x14ac:dyDescent="0.25">
      <c r="R4186" s="28" t="e">
        <v>#N/A</v>
      </c>
      <c r="S4186" s="31" t="e">
        <v>#N/A</v>
      </c>
      <c r="T4186" s="31" t="e">
        <v>#N/A</v>
      </c>
      <c r="U4186" s="27" t="e">
        <v>#N/A</v>
      </c>
    </row>
    <row r="4187" spans="18:21" ht="15" customHeight="1" x14ac:dyDescent="0.25">
      <c r="R4187" s="28" t="e">
        <v>#N/A</v>
      </c>
      <c r="S4187" s="31" t="e">
        <v>#N/A</v>
      </c>
      <c r="T4187" s="31" t="e">
        <v>#N/A</v>
      </c>
      <c r="U4187" s="27" t="e">
        <v>#N/A</v>
      </c>
    </row>
    <row r="4188" spans="18:21" ht="15" customHeight="1" x14ac:dyDescent="0.25">
      <c r="R4188" s="28" t="e">
        <v>#N/A</v>
      </c>
      <c r="S4188" s="31" t="e">
        <v>#N/A</v>
      </c>
      <c r="T4188" s="31" t="e">
        <v>#N/A</v>
      </c>
      <c r="U4188" s="27" t="e">
        <v>#N/A</v>
      </c>
    </row>
    <row r="4189" spans="18:21" ht="15" customHeight="1" x14ac:dyDescent="0.25">
      <c r="R4189" s="28" t="e">
        <v>#N/A</v>
      </c>
      <c r="S4189" s="31" t="e">
        <v>#N/A</v>
      </c>
      <c r="T4189" s="31" t="e">
        <v>#N/A</v>
      </c>
      <c r="U4189" s="27" t="e">
        <v>#N/A</v>
      </c>
    </row>
    <row r="4190" spans="18:21" ht="15" customHeight="1" x14ac:dyDescent="0.25">
      <c r="R4190" s="28" t="e">
        <v>#N/A</v>
      </c>
      <c r="S4190" s="31" t="e">
        <v>#N/A</v>
      </c>
      <c r="T4190" s="31" t="e">
        <v>#N/A</v>
      </c>
      <c r="U4190" s="27" t="e">
        <v>#N/A</v>
      </c>
    </row>
    <row r="4191" spans="18:21" ht="15" customHeight="1" x14ac:dyDescent="0.25">
      <c r="R4191" s="28" t="e">
        <v>#N/A</v>
      </c>
      <c r="S4191" s="31" t="e">
        <v>#N/A</v>
      </c>
      <c r="T4191" s="31" t="e">
        <v>#N/A</v>
      </c>
      <c r="U4191" s="27" t="e">
        <v>#N/A</v>
      </c>
    </row>
    <row r="4192" spans="18:21" ht="15" customHeight="1" x14ac:dyDescent="0.25">
      <c r="R4192" s="28" t="e">
        <v>#N/A</v>
      </c>
      <c r="S4192" s="31" t="e">
        <v>#N/A</v>
      </c>
      <c r="T4192" s="31" t="e">
        <v>#N/A</v>
      </c>
      <c r="U4192" s="27" t="e">
        <v>#N/A</v>
      </c>
    </row>
    <row r="4193" spans="18:21" ht="15" customHeight="1" x14ac:dyDescent="0.25">
      <c r="R4193" s="28" t="e">
        <v>#N/A</v>
      </c>
      <c r="S4193" s="31" t="e">
        <v>#N/A</v>
      </c>
      <c r="T4193" s="31" t="e">
        <v>#N/A</v>
      </c>
      <c r="U4193" s="27" t="e">
        <v>#N/A</v>
      </c>
    </row>
    <row r="4194" spans="18:21" ht="15" customHeight="1" x14ac:dyDescent="0.25">
      <c r="R4194" s="28" t="e">
        <v>#N/A</v>
      </c>
      <c r="S4194" s="31" t="e">
        <v>#N/A</v>
      </c>
      <c r="T4194" s="31" t="e">
        <v>#N/A</v>
      </c>
      <c r="U4194" s="27" t="e">
        <v>#N/A</v>
      </c>
    </row>
    <row r="4195" spans="18:21" ht="15" customHeight="1" x14ac:dyDescent="0.25">
      <c r="R4195" s="28" t="e">
        <v>#N/A</v>
      </c>
      <c r="S4195" s="31" t="e">
        <v>#N/A</v>
      </c>
      <c r="T4195" s="31" t="e">
        <v>#N/A</v>
      </c>
      <c r="U4195" s="27" t="e">
        <v>#N/A</v>
      </c>
    </row>
    <row r="4196" spans="18:21" ht="15" customHeight="1" x14ac:dyDescent="0.25">
      <c r="R4196" s="28" t="e">
        <v>#N/A</v>
      </c>
      <c r="S4196" s="31" t="e">
        <v>#N/A</v>
      </c>
      <c r="T4196" s="31" t="e">
        <v>#N/A</v>
      </c>
      <c r="U4196" s="27" t="e">
        <v>#N/A</v>
      </c>
    </row>
    <row r="4197" spans="18:21" ht="15" customHeight="1" x14ac:dyDescent="0.25">
      <c r="R4197" s="28" t="e">
        <v>#N/A</v>
      </c>
      <c r="S4197" s="31" t="e">
        <v>#N/A</v>
      </c>
      <c r="T4197" s="31" t="e">
        <v>#N/A</v>
      </c>
      <c r="U4197" s="27" t="e">
        <v>#N/A</v>
      </c>
    </row>
    <row r="4198" spans="18:21" ht="15" customHeight="1" x14ac:dyDescent="0.25">
      <c r="R4198" s="28" t="e">
        <v>#N/A</v>
      </c>
      <c r="S4198" s="31" t="e">
        <v>#N/A</v>
      </c>
      <c r="T4198" s="31" t="e">
        <v>#N/A</v>
      </c>
      <c r="U4198" s="27" t="e">
        <v>#N/A</v>
      </c>
    </row>
    <row r="4199" spans="18:21" ht="15" customHeight="1" x14ac:dyDescent="0.25">
      <c r="R4199" s="28" t="e">
        <v>#N/A</v>
      </c>
      <c r="S4199" s="31" t="e">
        <v>#N/A</v>
      </c>
      <c r="T4199" s="31" t="e">
        <v>#N/A</v>
      </c>
      <c r="U4199" s="27" t="e">
        <v>#N/A</v>
      </c>
    </row>
    <row r="4200" spans="18:21" ht="15" customHeight="1" x14ac:dyDescent="0.25">
      <c r="R4200" s="28" t="e">
        <v>#N/A</v>
      </c>
      <c r="S4200" s="31" t="e">
        <v>#N/A</v>
      </c>
      <c r="T4200" s="31" t="e">
        <v>#N/A</v>
      </c>
      <c r="U4200" s="27" t="e">
        <v>#N/A</v>
      </c>
    </row>
    <row r="4201" spans="18:21" ht="15" customHeight="1" x14ac:dyDescent="0.25">
      <c r="R4201" s="28" t="e">
        <v>#N/A</v>
      </c>
      <c r="S4201" s="31" t="e">
        <v>#N/A</v>
      </c>
      <c r="T4201" s="31" t="e">
        <v>#N/A</v>
      </c>
      <c r="U4201" s="27" t="e">
        <v>#N/A</v>
      </c>
    </row>
    <row r="4202" spans="18:21" ht="15" customHeight="1" x14ac:dyDescent="0.25">
      <c r="R4202" s="28" t="e">
        <v>#N/A</v>
      </c>
      <c r="S4202" s="31" t="e">
        <v>#N/A</v>
      </c>
      <c r="T4202" s="31" t="e">
        <v>#N/A</v>
      </c>
      <c r="U4202" s="27" t="e">
        <v>#N/A</v>
      </c>
    </row>
    <row r="4203" spans="18:21" ht="15" customHeight="1" x14ac:dyDescent="0.25">
      <c r="R4203" s="28" t="e">
        <v>#N/A</v>
      </c>
      <c r="S4203" s="31" t="e">
        <v>#N/A</v>
      </c>
      <c r="T4203" s="31" t="e">
        <v>#N/A</v>
      </c>
      <c r="U4203" s="27" t="e">
        <v>#N/A</v>
      </c>
    </row>
    <row r="4204" spans="18:21" ht="15" customHeight="1" x14ac:dyDescent="0.25">
      <c r="R4204" s="28" t="e">
        <v>#N/A</v>
      </c>
      <c r="S4204" s="31" t="e">
        <v>#N/A</v>
      </c>
      <c r="T4204" s="31" t="e">
        <v>#N/A</v>
      </c>
      <c r="U4204" s="27" t="e">
        <v>#N/A</v>
      </c>
    </row>
    <row r="4205" spans="18:21" ht="15" customHeight="1" x14ac:dyDescent="0.25">
      <c r="R4205" s="28" t="e">
        <v>#N/A</v>
      </c>
      <c r="S4205" s="31" t="e">
        <v>#N/A</v>
      </c>
      <c r="T4205" s="31" t="e">
        <v>#N/A</v>
      </c>
      <c r="U4205" s="27" t="e">
        <v>#N/A</v>
      </c>
    </row>
    <row r="4206" spans="18:21" ht="15" customHeight="1" x14ac:dyDescent="0.25">
      <c r="R4206" s="28" t="e">
        <v>#N/A</v>
      </c>
      <c r="S4206" s="31" t="e">
        <v>#N/A</v>
      </c>
      <c r="T4206" s="31" t="e">
        <v>#N/A</v>
      </c>
      <c r="U4206" s="27" t="e">
        <v>#N/A</v>
      </c>
    </row>
    <row r="4207" spans="18:21" ht="15" customHeight="1" x14ac:dyDescent="0.25">
      <c r="R4207" s="28" t="e">
        <v>#N/A</v>
      </c>
      <c r="S4207" s="31" t="e">
        <v>#N/A</v>
      </c>
      <c r="T4207" s="31" t="e">
        <v>#N/A</v>
      </c>
      <c r="U4207" s="27" t="e">
        <v>#N/A</v>
      </c>
    </row>
    <row r="4208" spans="18:21" ht="15" customHeight="1" x14ac:dyDescent="0.25">
      <c r="R4208" s="28" t="e">
        <v>#N/A</v>
      </c>
      <c r="S4208" s="31" t="e">
        <v>#N/A</v>
      </c>
      <c r="T4208" s="31" t="e">
        <v>#N/A</v>
      </c>
      <c r="U4208" s="27" t="e">
        <v>#N/A</v>
      </c>
    </row>
    <row r="4209" spans="18:21" ht="15" customHeight="1" x14ac:dyDescent="0.25">
      <c r="R4209" s="28" t="e">
        <v>#N/A</v>
      </c>
      <c r="S4209" s="31" t="e">
        <v>#N/A</v>
      </c>
      <c r="T4209" s="31" t="e">
        <v>#N/A</v>
      </c>
      <c r="U4209" s="27" t="e">
        <v>#N/A</v>
      </c>
    </row>
    <row r="4210" spans="18:21" ht="15" customHeight="1" x14ac:dyDescent="0.25">
      <c r="R4210" s="28" t="e">
        <v>#N/A</v>
      </c>
      <c r="S4210" s="31" t="e">
        <v>#N/A</v>
      </c>
      <c r="T4210" s="31" t="e">
        <v>#N/A</v>
      </c>
      <c r="U4210" s="27" t="e">
        <v>#N/A</v>
      </c>
    </row>
    <row r="4211" spans="18:21" ht="15" customHeight="1" x14ac:dyDescent="0.25">
      <c r="R4211" s="28" t="e">
        <v>#N/A</v>
      </c>
      <c r="S4211" s="31" t="e">
        <v>#N/A</v>
      </c>
      <c r="T4211" s="31" t="e">
        <v>#N/A</v>
      </c>
      <c r="U4211" s="27" t="e">
        <v>#N/A</v>
      </c>
    </row>
    <row r="4212" spans="18:21" ht="15" customHeight="1" x14ac:dyDescent="0.25">
      <c r="R4212" s="28" t="e">
        <v>#N/A</v>
      </c>
      <c r="S4212" s="31" t="e">
        <v>#N/A</v>
      </c>
      <c r="T4212" s="31" t="e">
        <v>#N/A</v>
      </c>
      <c r="U4212" s="27" t="e">
        <v>#N/A</v>
      </c>
    </row>
    <row r="4213" spans="18:21" ht="15" customHeight="1" x14ac:dyDescent="0.25">
      <c r="R4213" s="28" t="e">
        <v>#N/A</v>
      </c>
      <c r="S4213" s="31" t="e">
        <v>#N/A</v>
      </c>
      <c r="T4213" s="31" t="e">
        <v>#N/A</v>
      </c>
      <c r="U4213" s="27" t="e">
        <v>#N/A</v>
      </c>
    </row>
    <row r="4214" spans="18:21" ht="15" customHeight="1" x14ac:dyDescent="0.25">
      <c r="R4214" s="28" t="e">
        <v>#N/A</v>
      </c>
      <c r="S4214" s="31" t="e">
        <v>#N/A</v>
      </c>
      <c r="T4214" s="31" t="e">
        <v>#N/A</v>
      </c>
      <c r="U4214" s="27" t="e">
        <v>#N/A</v>
      </c>
    </row>
    <row r="4215" spans="18:21" ht="15" customHeight="1" x14ac:dyDescent="0.25">
      <c r="R4215" s="28" t="e">
        <v>#N/A</v>
      </c>
      <c r="S4215" s="31" t="e">
        <v>#N/A</v>
      </c>
      <c r="T4215" s="31" t="e">
        <v>#N/A</v>
      </c>
      <c r="U4215" s="27" t="e">
        <v>#N/A</v>
      </c>
    </row>
    <row r="4216" spans="18:21" ht="15" customHeight="1" x14ac:dyDescent="0.25">
      <c r="R4216" s="28" t="e">
        <v>#N/A</v>
      </c>
      <c r="S4216" s="31" t="e">
        <v>#N/A</v>
      </c>
      <c r="T4216" s="31" t="e">
        <v>#N/A</v>
      </c>
      <c r="U4216" s="27" t="e">
        <v>#N/A</v>
      </c>
    </row>
    <row r="4217" spans="18:21" ht="15" customHeight="1" x14ac:dyDescent="0.25">
      <c r="R4217" s="28" t="e">
        <v>#N/A</v>
      </c>
      <c r="S4217" s="31" t="e">
        <v>#N/A</v>
      </c>
      <c r="T4217" s="31" t="e">
        <v>#N/A</v>
      </c>
      <c r="U4217" s="27" t="e">
        <v>#N/A</v>
      </c>
    </row>
    <row r="4218" spans="18:21" ht="15" customHeight="1" x14ac:dyDescent="0.25">
      <c r="R4218" s="28" t="e">
        <v>#N/A</v>
      </c>
      <c r="S4218" s="31" t="e">
        <v>#N/A</v>
      </c>
      <c r="T4218" s="31" t="e">
        <v>#N/A</v>
      </c>
      <c r="U4218" s="27" t="e">
        <v>#N/A</v>
      </c>
    </row>
    <row r="4219" spans="18:21" ht="15" customHeight="1" x14ac:dyDescent="0.25">
      <c r="R4219" s="28" t="e">
        <v>#N/A</v>
      </c>
      <c r="S4219" s="31" t="e">
        <v>#N/A</v>
      </c>
      <c r="T4219" s="31" t="e">
        <v>#N/A</v>
      </c>
      <c r="U4219" s="27" t="e">
        <v>#N/A</v>
      </c>
    </row>
    <row r="4220" spans="18:21" ht="15" customHeight="1" x14ac:dyDescent="0.25">
      <c r="R4220" s="28" t="e">
        <v>#N/A</v>
      </c>
      <c r="S4220" s="31" t="e">
        <v>#N/A</v>
      </c>
      <c r="T4220" s="31" t="e">
        <v>#N/A</v>
      </c>
      <c r="U4220" s="27" t="e">
        <v>#N/A</v>
      </c>
    </row>
    <row r="4221" spans="18:21" ht="15" customHeight="1" x14ac:dyDescent="0.25">
      <c r="R4221" s="28" t="e">
        <v>#N/A</v>
      </c>
      <c r="S4221" s="31" t="e">
        <v>#N/A</v>
      </c>
      <c r="T4221" s="31" t="e">
        <v>#N/A</v>
      </c>
      <c r="U4221" s="27" t="e">
        <v>#N/A</v>
      </c>
    </row>
    <row r="4222" spans="18:21" ht="15" customHeight="1" x14ac:dyDescent="0.25">
      <c r="R4222" s="28" t="e">
        <v>#N/A</v>
      </c>
      <c r="S4222" s="31" t="e">
        <v>#N/A</v>
      </c>
      <c r="T4222" s="31" t="e">
        <v>#N/A</v>
      </c>
      <c r="U4222" s="27" t="e">
        <v>#N/A</v>
      </c>
    </row>
    <row r="4223" spans="18:21" ht="15" customHeight="1" x14ac:dyDescent="0.25">
      <c r="R4223" s="28" t="e">
        <v>#N/A</v>
      </c>
      <c r="S4223" s="31" t="e">
        <v>#N/A</v>
      </c>
      <c r="T4223" s="31" t="e">
        <v>#N/A</v>
      </c>
      <c r="U4223" s="27" t="e">
        <v>#N/A</v>
      </c>
    </row>
    <row r="4224" spans="18:21" ht="15" customHeight="1" x14ac:dyDescent="0.25">
      <c r="R4224" s="28" t="e">
        <v>#N/A</v>
      </c>
      <c r="S4224" s="31" t="e">
        <v>#N/A</v>
      </c>
      <c r="T4224" s="31" t="e">
        <v>#N/A</v>
      </c>
      <c r="U4224" s="27" t="e">
        <v>#N/A</v>
      </c>
    </row>
    <row r="4225" spans="18:21" ht="15" customHeight="1" x14ac:dyDescent="0.25">
      <c r="R4225" s="28" t="e">
        <v>#N/A</v>
      </c>
      <c r="S4225" s="31" t="e">
        <v>#N/A</v>
      </c>
      <c r="T4225" s="31" t="e">
        <v>#N/A</v>
      </c>
      <c r="U4225" s="27" t="e">
        <v>#N/A</v>
      </c>
    </row>
    <row r="4226" spans="18:21" ht="15" customHeight="1" x14ac:dyDescent="0.25">
      <c r="R4226" s="28" t="e">
        <v>#N/A</v>
      </c>
      <c r="S4226" s="31" t="e">
        <v>#N/A</v>
      </c>
      <c r="T4226" s="31" t="e">
        <v>#N/A</v>
      </c>
      <c r="U4226" s="27" t="e">
        <v>#N/A</v>
      </c>
    </row>
    <row r="4227" spans="18:21" ht="15" customHeight="1" x14ac:dyDescent="0.25">
      <c r="R4227" s="28" t="e">
        <v>#N/A</v>
      </c>
      <c r="S4227" s="31" t="e">
        <v>#N/A</v>
      </c>
      <c r="T4227" s="31" t="e">
        <v>#N/A</v>
      </c>
      <c r="U4227" s="27" t="e">
        <v>#N/A</v>
      </c>
    </row>
    <row r="4228" spans="18:21" ht="15" customHeight="1" x14ac:dyDescent="0.25">
      <c r="R4228" s="28" t="e">
        <v>#N/A</v>
      </c>
      <c r="S4228" s="31" t="e">
        <v>#N/A</v>
      </c>
      <c r="T4228" s="31" t="e">
        <v>#N/A</v>
      </c>
      <c r="U4228" s="27" t="e">
        <v>#N/A</v>
      </c>
    </row>
    <row r="4229" spans="18:21" ht="15" customHeight="1" x14ac:dyDescent="0.25">
      <c r="R4229" s="28" t="e">
        <v>#N/A</v>
      </c>
      <c r="S4229" s="31" t="e">
        <v>#N/A</v>
      </c>
      <c r="T4229" s="31" t="e">
        <v>#N/A</v>
      </c>
      <c r="U4229" s="27" t="e">
        <v>#N/A</v>
      </c>
    </row>
    <row r="4230" spans="18:21" ht="15" customHeight="1" x14ac:dyDescent="0.25">
      <c r="R4230" s="28" t="e">
        <v>#N/A</v>
      </c>
      <c r="S4230" s="31" t="e">
        <v>#N/A</v>
      </c>
      <c r="T4230" s="31" t="e">
        <v>#N/A</v>
      </c>
      <c r="U4230" s="27" t="e">
        <v>#N/A</v>
      </c>
    </row>
    <row r="4231" spans="18:21" ht="15" customHeight="1" x14ac:dyDescent="0.25">
      <c r="R4231" s="28" t="e">
        <v>#N/A</v>
      </c>
      <c r="S4231" s="31" t="e">
        <v>#N/A</v>
      </c>
      <c r="T4231" s="31" t="e">
        <v>#N/A</v>
      </c>
      <c r="U4231" s="27" t="e">
        <v>#N/A</v>
      </c>
    </row>
    <row r="4232" spans="18:21" ht="15" customHeight="1" x14ac:dyDescent="0.25">
      <c r="R4232" s="28" t="e">
        <v>#N/A</v>
      </c>
      <c r="S4232" s="31" t="e">
        <v>#N/A</v>
      </c>
      <c r="T4232" s="31" t="e">
        <v>#N/A</v>
      </c>
      <c r="U4232" s="27" t="e">
        <v>#N/A</v>
      </c>
    </row>
    <row r="4233" spans="18:21" ht="15" customHeight="1" x14ac:dyDescent="0.25">
      <c r="R4233" s="28" t="e">
        <v>#N/A</v>
      </c>
      <c r="S4233" s="31" t="e">
        <v>#N/A</v>
      </c>
      <c r="T4233" s="31" t="e">
        <v>#N/A</v>
      </c>
      <c r="U4233" s="27" t="e">
        <v>#N/A</v>
      </c>
    </row>
    <row r="4234" spans="18:21" ht="15" customHeight="1" x14ac:dyDescent="0.25">
      <c r="R4234" s="28" t="e">
        <v>#N/A</v>
      </c>
      <c r="S4234" s="31" t="e">
        <v>#N/A</v>
      </c>
      <c r="T4234" s="31" t="e">
        <v>#N/A</v>
      </c>
      <c r="U4234" s="27" t="e">
        <v>#N/A</v>
      </c>
    </row>
    <row r="4235" spans="18:21" ht="15" customHeight="1" x14ac:dyDescent="0.25">
      <c r="R4235" s="28" t="e">
        <v>#N/A</v>
      </c>
      <c r="S4235" s="31" t="e">
        <v>#N/A</v>
      </c>
      <c r="T4235" s="31" t="e">
        <v>#N/A</v>
      </c>
      <c r="U4235" s="27" t="e">
        <v>#N/A</v>
      </c>
    </row>
    <row r="4236" spans="18:21" ht="15" customHeight="1" x14ac:dyDescent="0.25">
      <c r="R4236" s="28" t="e">
        <v>#N/A</v>
      </c>
      <c r="S4236" s="31" t="e">
        <v>#N/A</v>
      </c>
      <c r="T4236" s="31" t="e">
        <v>#N/A</v>
      </c>
      <c r="U4236" s="27" t="e">
        <v>#N/A</v>
      </c>
    </row>
    <row r="4237" spans="18:21" ht="15" customHeight="1" x14ac:dyDescent="0.25">
      <c r="R4237" s="28" t="e">
        <v>#N/A</v>
      </c>
      <c r="S4237" s="31" t="e">
        <v>#N/A</v>
      </c>
      <c r="T4237" s="31" t="e">
        <v>#N/A</v>
      </c>
      <c r="U4237" s="27" t="e">
        <v>#N/A</v>
      </c>
    </row>
    <row r="4238" spans="18:21" ht="15" customHeight="1" x14ac:dyDescent="0.25">
      <c r="R4238" s="28" t="e">
        <v>#N/A</v>
      </c>
      <c r="S4238" s="31" t="e">
        <v>#N/A</v>
      </c>
      <c r="T4238" s="31" t="e">
        <v>#N/A</v>
      </c>
      <c r="U4238" s="27" t="e">
        <v>#N/A</v>
      </c>
    </row>
    <row r="4239" spans="18:21" ht="15" customHeight="1" x14ac:dyDescent="0.25">
      <c r="R4239" s="28" t="e">
        <v>#N/A</v>
      </c>
      <c r="S4239" s="31" t="e">
        <v>#N/A</v>
      </c>
      <c r="T4239" s="31" t="e">
        <v>#N/A</v>
      </c>
      <c r="U4239" s="27" t="e">
        <v>#N/A</v>
      </c>
    </row>
    <row r="4240" spans="18:21" ht="15" customHeight="1" x14ac:dyDescent="0.25">
      <c r="R4240" s="28" t="e">
        <v>#N/A</v>
      </c>
      <c r="S4240" s="31" t="e">
        <v>#N/A</v>
      </c>
      <c r="T4240" s="31" t="e">
        <v>#N/A</v>
      </c>
      <c r="U4240" s="27" t="e">
        <v>#N/A</v>
      </c>
    </row>
    <row r="4241" spans="18:21" ht="15" customHeight="1" x14ac:dyDescent="0.25">
      <c r="R4241" s="28" t="e">
        <v>#N/A</v>
      </c>
      <c r="S4241" s="31" t="e">
        <v>#N/A</v>
      </c>
      <c r="T4241" s="31" t="e">
        <v>#N/A</v>
      </c>
      <c r="U4241" s="27" t="e">
        <v>#N/A</v>
      </c>
    </row>
    <row r="4242" spans="18:21" ht="15" customHeight="1" x14ac:dyDescent="0.25">
      <c r="R4242" s="28" t="e">
        <v>#N/A</v>
      </c>
      <c r="S4242" s="31" t="e">
        <v>#N/A</v>
      </c>
      <c r="T4242" s="31" t="e">
        <v>#N/A</v>
      </c>
      <c r="U4242" s="27" t="e">
        <v>#N/A</v>
      </c>
    </row>
    <row r="4243" spans="18:21" ht="15" customHeight="1" x14ac:dyDescent="0.25">
      <c r="R4243" s="28" t="e">
        <v>#N/A</v>
      </c>
      <c r="S4243" s="31" t="e">
        <v>#N/A</v>
      </c>
      <c r="T4243" s="31" t="e">
        <v>#N/A</v>
      </c>
      <c r="U4243" s="27" t="e">
        <v>#N/A</v>
      </c>
    </row>
    <row r="4244" spans="18:21" ht="15" customHeight="1" x14ac:dyDescent="0.25">
      <c r="R4244" s="28" t="e">
        <v>#N/A</v>
      </c>
      <c r="S4244" s="31" t="e">
        <v>#N/A</v>
      </c>
      <c r="T4244" s="31" t="e">
        <v>#N/A</v>
      </c>
      <c r="U4244" s="27" t="e">
        <v>#N/A</v>
      </c>
    </row>
    <row r="4245" spans="18:21" ht="15" customHeight="1" x14ac:dyDescent="0.25">
      <c r="R4245" s="28" t="e">
        <v>#N/A</v>
      </c>
      <c r="S4245" s="31" t="e">
        <v>#N/A</v>
      </c>
      <c r="T4245" s="31" t="e">
        <v>#N/A</v>
      </c>
      <c r="U4245" s="27" t="e">
        <v>#N/A</v>
      </c>
    </row>
    <row r="4246" spans="18:21" ht="15" customHeight="1" x14ac:dyDescent="0.25">
      <c r="R4246" s="28" t="e">
        <v>#N/A</v>
      </c>
      <c r="S4246" s="31" t="e">
        <v>#N/A</v>
      </c>
      <c r="T4246" s="31" t="e">
        <v>#N/A</v>
      </c>
      <c r="U4246" s="27" t="e">
        <v>#N/A</v>
      </c>
    </row>
    <row r="4247" spans="18:21" ht="15" customHeight="1" x14ac:dyDescent="0.25">
      <c r="R4247" s="28" t="e">
        <v>#N/A</v>
      </c>
      <c r="S4247" s="31" t="e">
        <v>#N/A</v>
      </c>
      <c r="T4247" s="31" t="e">
        <v>#N/A</v>
      </c>
      <c r="U4247" s="27" t="e">
        <v>#N/A</v>
      </c>
    </row>
    <row r="4248" spans="18:21" ht="15" customHeight="1" x14ac:dyDescent="0.25">
      <c r="R4248" s="28" t="e">
        <v>#N/A</v>
      </c>
      <c r="S4248" s="31" t="e">
        <v>#N/A</v>
      </c>
      <c r="T4248" s="31" t="e">
        <v>#N/A</v>
      </c>
      <c r="U4248" s="27" t="e">
        <v>#N/A</v>
      </c>
    </row>
    <row r="4249" spans="18:21" ht="15" customHeight="1" x14ac:dyDescent="0.25">
      <c r="R4249" s="28" t="e">
        <v>#N/A</v>
      </c>
      <c r="S4249" s="31" t="e">
        <v>#N/A</v>
      </c>
      <c r="T4249" s="31" t="e">
        <v>#N/A</v>
      </c>
      <c r="U4249" s="27" t="e">
        <v>#N/A</v>
      </c>
    </row>
    <row r="4250" spans="18:21" ht="15" customHeight="1" x14ac:dyDescent="0.25">
      <c r="R4250" s="28" t="e">
        <v>#N/A</v>
      </c>
      <c r="S4250" s="31" t="e">
        <v>#N/A</v>
      </c>
      <c r="T4250" s="31" t="e">
        <v>#N/A</v>
      </c>
      <c r="U4250" s="27" t="e">
        <v>#N/A</v>
      </c>
    </row>
    <row r="4251" spans="18:21" ht="15" customHeight="1" x14ac:dyDescent="0.25">
      <c r="R4251" s="28" t="e">
        <v>#N/A</v>
      </c>
      <c r="S4251" s="31" t="e">
        <v>#N/A</v>
      </c>
      <c r="T4251" s="31" t="e">
        <v>#N/A</v>
      </c>
      <c r="U4251" s="27" t="e">
        <v>#N/A</v>
      </c>
    </row>
    <row r="4252" spans="18:21" ht="15" customHeight="1" x14ac:dyDescent="0.25">
      <c r="R4252" s="28" t="e">
        <v>#N/A</v>
      </c>
      <c r="S4252" s="31" t="e">
        <v>#N/A</v>
      </c>
      <c r="T4252" s="31" t="e">
        <v>#N/A</v>
      </c>
      <c r="U4252" s="27" t="e">
        <v>#N/A</v>
      </c>
    </row>
    <row r="4253" spans="18:21" ht="15" customHeight="1" x14ac:dyDescent="0.25">
      <c r="R4253" s="28" t="e">
        <v>#N/A</v>
      </c>
      <c r="S4253" s="31" t="e">
        <v>#N/A</v>
      </c>
      <c r="T4253" s="31" t="e">
        <v>#N/A</v>
      </c>
      <c r="U4253" s="27" t="e">
        <v>#N/A</v>
      </c>
    </row>
    <row r="4254" spans="18:21" ht="15" customHeight="1" x14ac:dyDescent="0.25">
      <c r="R4254" s="28" t="e">
        <v>#N/A</v>
      </c>
      <c r="S4254" s="31" t="e">
        <v>#N/A</v>
      </c>
      <c r="T4254" s="31" t="e">
        <v>#N/A</v>
      </c>
      <c r="U4254" s="27" t="e">
        <v>#N/A</v>
      </c>
    </row>
    <row r="4255" spans="18:21" ht="15" customHeight="1" x14ac:dyDescent="0.25">
      <c r="R4255" s="28" t="e">
        <v>#N/A</v>
      </c>
      <c r="S4255" s="31" t="e">
        <v>#N/A</v>
      </c>
      <c r="T4255" s="31" t="e">
        <v>#N/A</v>
      </c>
      <c r="U4255" s="27" t="e">
        <v>#N/A</v>
      </c>
    </row>
    <row r="4256" spans="18:21" ht="15" customHeight="1" x14ac:dyDescent="0.25">
      <c r="R4256" s="28" t="e">
        <v>#N/A</v>
      </c>
      <c r="S4256" s="31" t="e">
        <v>#N/A</v>
      </c>
      <c r="T4256" s="31" t="e">
        <v>#N/A</v>
      </c>
      <c r="U4256" s="27" t="e">
        <v>#N/A</v>
      </c>
    </row>
    <row r="4257" spans="18:21" ht="15" customHeight="1" x14ac:dyDescent="0.25">
      <c r="R4257" s="28" t="e">
        <v>#N/A</v>
      </c>
      <c r="S4257" s="31" t="e">
        <v>#N/A</v>
      </c>
      <c r="T4257" s="31" t="e">
        <v>#N/A</v>
      </c>
      <c r="U4257" s="27" t="e">
        <v>#N/A</v>
      </c>
    </row>
    <row r="4258" spans="18:21" ht="15" customHeight="1" x14ac:dyDescent="0.25">
      <c r="R4258" s="28" t="e">
        <v>#N/A</v>
      </c>
      <c r="S4258" s="31" t="e">
        <v>#N/A</v>
      </c>
      <c r="T4258" s="31" t="e">
        <v>#N/A</v>
      </c>
      <c r="U4258" s="27" t="e">
        <v>#N/A</v>
      </c>
    </row>
    <row r="4259" spans="18:21" ht="15" customHeight="1" x14ac:dyDescent="0.25">
      <c r="R4259" s="28" t="e">
        <v>#N/A</v>
      </c>
      <c r="S4259" s="31" t="e">
        <v>#N/A</v>
      </c>
      <c r="T4259" s="31" t="e">
        <v>#N/A</v>
      </c>
      <c r="U4259" s="27" t="e">
        <v>#N/A</v>
      </c>
    </row>
    <row r="4260" spans="18:21" ht="15" customHeight="1" x14ac:dyDescent="0.25">
      <c r="R4260" s="28" t="e">
        <v>#N/A</v>
      </c>
      <c r="S4260" s="31" t="e">
        <v>#N/A</v>
      </c>
      <c r="T4260" s="31" t="e">
        <v>#N/A</v>
      </c>
      <c r="U4260" s="27" t="e">
        <v>#N/A</v>
      </c>
    </row>
    <row r="4261" spans="18:21" ht="15" customHeight="1" x14ac:dyDescent="0.25">
      <c r="R4261" s="28" t="e">
        <v>#N/A</v>
      </c>
      <c r="S4261" s="31" t="e">
        <v>#N/A</v>
      </c>
      <c r="T4261" s="31" t="e">
        <v>#N/A</v>
      </c>
      <c r="U4261" s="27" t="e">
        <v>#N/A</v>
      </c>
    </row>
    <row r="4262" spans="18:21" ht="15" customHeight="1" x14ac:dyDescent="0.25">
      <c r="R4262" s="28" t="e">
        <v>#N/A</v>
      </c>
      <c r="S4262" s="31" t="e">
        <v>#N/A</v>
      </c>
      <c r="T4262" s="31" t="e">
        <v>#N/A</v>
      </c>
      <c r="U4262" s="27" t="e">
        <v>#N/A</v>
      </c>
    </row>
    <row r="4263" spans="18:21" ht="15" customHeight="1" x14ac:dyDescent="0.25">
      <c r="R4263" s="28" t="e">
        <v>#N/A</v>
      </c>
      <c r="S4263" s="31" t="e">
        <v>#N/A</v>
      </c>
      <c r="T4263" s="31" t="e">
        <v>#N/A</v>
      </c>
      <c r="U4263" s="27" t="e">
        <v>#N/A</v>
      </c>
    </row>
    <row r="4264" spans="18:21" ht="15" customHeight="1" x14ac:dyDescent="0.25">
      <c r="R4264" s="28" t="e">
        <v>#N/A</v>
      </c>
      <c r="S4264" s="31" t="e">
        <v>#N/A</v>
      </c>
      <c r="T4264" s="31" t="e">
        <v>#N/A</v>
      </c>
      <c r="U4264" s="27" t="e">
        <v>#N/A</v>
      </c>
    </row>
    <row r="4265" spans="18:21" ht="15" customHeight="1" x14ac:dyDescent="0.25">
      <c r="R4265" s="28" t="e">
        <v>#N/A</v>
      </c>
      <c r="S4265" s="31" t="e">
        <v>#N/A</v>
      </c>
      <c r="T4265" s="31" t="e">
        <v>#N/A</v>
      </c>
      <c r="U4265" s="27" t="e">
        <v>#N/A</v>
      </c>
    </row>
    <row r="4266" spans="18:21" ht="15" customHeight="1" x14ac:dyDescent="0.25">
      <c r="R4266" s="28" t="e">
        <v>#N/A</v>
      </c>
      <c r="S4266" s="31" t="e">
        <v>#N/A</v>
      </c>
      <c r="T4266" s="31" t="e">
        <v>#N/A</v>
      </c>
      <c r="U4266" s="27" t="e">
        <v>#N/A</v>
      </c>
    </row>
    <row r="4267" spans="18:21" ht="15" customHeight="1" x14ac:dyDescent="0.25">
      <c r="R4267" s="28" t="e">
        <v>#N/A</v>
      </c>
      <c r="S4267" s="31" t="e">
        <v>#N/A</v>
      </c>
      <c r="T4267" s="31" t="e">
        <v>#N/A</v>
      </c>
      <c r="U4267" s="27" t="e">
        <v>#N/A</v>
      </c>
    </row>
    <row r="4268" spans="18:21" ht="15" customHeight="1" x14ac:dyDescent="0.25">
      <c r="R4268" s="28" t="e">
        <v>#N/A</v>
      </c>
      <c r="S4268" s="31" t="e">
        <v>#N/A</v>
      </c>
      <c r="T4268" s="31" t="e">
        <v>#N/A</v>
      </c>
      <c r="U4268" s="27" t="e">
        <v>#N/A</v>
      </c>
    </row>
    <row r="4269" spans="18:21" ht="15" customHeight="1" x14ac:dyDescent="0.25">
      <c r="R4269" s="28" t="e">
        <v>#N/A</v>
      </c>
      <c r="S4269" s="31" t="e">
        <v>#N/A</v>
      </c>
      <c r="T4269" s="31" t="e">
        <v>#N/A</v>
      </c>
      <c r="U4269" s="27" t="e">
        <v>#N/A</v>
      </c>
    </row>
    <row r="4270" spans="18:21" ht="15" customHeight="1" x14ac:dyDescent="0.25">
      <c r="R4270" s="28" t="e">
        <v>#N/A</v>
      </c>
      <c r="S4270" s="31" t="e">
        <v>#N/A</v>
      </c>
      <c r="T4270" s="31" t="e">
        <v>#N/A</v>
      </c>
      <c r="U4270" s="27" t="e">
        <v>#N/A</v>
      </c>
    </row>
    <row r="4271" spans="18:21" ht="15" customHeight="1" x14ac:dyDescent="0.25">
      <c r="R4271" s="28" t="e">
        <v>#N/A</v>
      </c>
      <c r="S4271" s="31" t="e">
        <v>#N/A</v>
      </c>
      <c r="T4271" s="31" t="e">
        <v>#N/A</v>
      </c>
      <c r="U4271" s="27" t="e">
        <v>#N/A</v>
      </c>
    </row>
    <row r="4272" spans="18:21" ht="15" customHeight="1" x14ac:dyDescent="0.25">
      <c r="R4272" s="28" t="e">
        <v>#N/A</v>
      </c>
      <c r="S4272" s="31" t="e">
        <v>#N/A</v>
      </c>
      <c r="T4272" s="31" t="e">
        <v>#N/A</v>
      </c>
      <c r="U4272" s="27" t="e">
        <v>#N/A</v>
      </c>
    </row>
    <row r="4273" spans="18:21" ht="15" customHeight="1" x14ac:dyDescent="0.25">
      <c r="R4273" s="28" t="e">
        <v>#N/A</v>
      </c>
      <c r="S4273" s="31" t="e">
        <v>#N/A</v>
      </c>
      <c r="T4273" s="31" t="e">
        <v>#N/A</v>
      </c>
      <c r="U4273" s="27" t="e">
        <v>#N/A</v>
      </c>
    </row>
    <row r="4274" spans="18:21" ht="15" customHeight="1" x14ac:dyDescent="0.25">
      <c r="R4274" s="28" t="e">
        <v>#N/A</v>
      </c>
      <c r="S4274" s="31" t="e">
        <v>#N/A</v>
      </c>
      <c r="T4274" s="31" t="e">
        <v>#N/A</v>
      </c>
      <c r="U4274" s="27" t="e">
        <v>#N/A</v>
      </c>
    </row>
    <row r="4275" spans="18:21" ht="15" customHeight="1" x14ac:dyDescent="0.25">
      <c r="R4275" s="28" t="e">
        <v>#N/A</v>
      </c>
      <c r="S4275" s="31" t="e">
        <v>#N/A</v>
      </c>
      <c r="T4275" s="31" t="e">
        <v>#N/A</v>
      </c>
      <c r="U4275" s="27" t="e">
        <v>#N/A</v>
      </c>
    </row>
    <row r="4276" spans="18:21" ht="15" customHeight="1" x14ac:dyDescent="0.25">
      <c r="R4276" s="28" t="e">
        <v>#N/A</v>
      </c>
      <c r="S4276" s="31" t="e">
        <v>#N/A</v>
      </c>
      <c r="T4276" s="31" t="e">
        <v>#N/A</v>
      </c>
      <c r="U4276" s="27" t="e">
        <v>#N/A</v>
      </c>
    </row>
    <row r="4277" spans="18:21" ht="15" customHeight="1" x14ac:dyDescent="0.25">
      <c r="R4277" s="28" t="e">
        <v>#N/A</v>
      </c>
      <c r="S4277" s="31" t="e">
        <v>#N/A</v>
      </c>
      <c r="T4277" s="31" t="e">
        <v>#N/A</v>
      </c>
      <c r="U4277" s="27" t="e">
        <v>#N/A</v>
      </c>
    </row>
    <row r="4278" spans="18:21" ht="15" customHeight="1" x14ac:dyDescent="0.25">
      <c r="R4278" s="28" t="e">
        <v>#N/A</v>
      </c>
      <c r="S4278" s="31" t="e">
        <v>#N/A</v>
      </c>
      <c r="T4278" s="31" t="e">
        <v>#N/A</v>
      </c>
      <c r="U4278" s="27" t="e">
        <v>#N/A</v>
      </c>
    </row>
    <row r="4279" spans="18:21" ht="15" customHeight="1" x14ac:dyDescent="0.25">
      <c r="R4279" s="28" t="e">
        <v>#N/A</v>
      </c>
      <c r="S4279" s="31" t="e">
        <v>#N/A</v>
      </c>
      <c r="T4279" s="31" t="e">
        <v>#N/A</v>
      </c>
      <c r="U4279" s="27" t="e">
        <v>#N/A</v>
      </c>
    </row>
    <row r="4280" spans="18:21" ht="15" customHeight="1" x14ac:dyDescent="0.25">
      <c r="R4280" s="28" t="e">
        <v>#N/A</v>
      </c>
      <c r="S4280" s="31" t="e">
        <v>#N/A</v>
      </c>
      <c r="T4280" s="31" t="e">
        <v>#N/A</v>
      </c>
      <c r="U4280" s="27" t="e">
        <v>#N/A</v>
      </c>
    </row>
    <row r="4281" spans="18:21" ht="15" customHeight="1" x14ac:dyDescent="0.25">
      <c r="R4281" s="28" t="e">
        <v>#N/A</v>
      </c>
      <c r="S4281" s="31" t="e">
        <v>#N/A</v>
      </c>
      <c r="T4281" s="31" t="e">
        <v>#N/A</v>
      </c>
      <c r="U4281" s="27" t="e">
        <v>#N/A</v>
      </c>
    </row>
    <row r="4282" spans="18:21" ht="15" customHeight="1" x14ac:dyDescent="0.25">
      <c r="R4282" s="28" t="e">
        <v>#N/A</v>
      </c>
      <c r="S4282" s="31" t="e">
        <v>#N/A</v>
      </c>
      <c r="T4282" s="31" t="e">
        <v>#N/A</v>
      </c>
      <c r="U4282" s="27" t="e">
        <v>#N/A</v>
      </c>
    </row>
    <row r="4283" spans="18:21" ht="15" customHeight="1" x14ac:dyDescent="0.25">
      <c r="R4283" s="28" t="e">
        <v>#N/A</v>
      </c>
      <c r="S4283" s="31" t="e">
        <v>#N/A</v>
      </c>
      <c r="T4283" s="31" t="e">
        <v>#N/A</v>
      </c>
      <c r="U4283" s="27" t="e">
        <v>#N/A</v>
      </c>
    </row>
    <row r="4284" spans="18:21" ht="15" customHeight="1" x14ac:dyDescent="0.25">
      <c r="R4284" s="28" t="e">
        <v>#N/A</v>
      </c>
      <c r="S4284" s="31" t="e">
        <v>#N/A</v>
      </c>
      <c r="T4284" s="31" t="e">
        <v>#N/A</v>
      </c>
      <c r="U4284" s="27" t="e">
        <v>#N/A</v>
      </c>
    </row>
    <row r="4285" spans="18:21" ht="15" customHeight="1" x14ac:dyDescent="0.25">
      <c r="R4285" s="28" t="e">
        <v>#N/A</v>
      </c>
      <c r="S4285" s="31" t="e">
        <v>#N/A</v>
      </c>
      <c r="T4285" s="31" t="e">
        <v>#N/A</v>
      </c>
      <c r="U4285" s="27" t="e">
        <v>#N/A</v>
      </c>
    </row>
    <row r="4286" spans="18:21" ht="15" customHeight="1" x14ac:dyDescent="0.25">
      <c r="R4286" s="28" t="e">
        <v>#N/A</v>
      </c>
      <c r="S4286" s="31" t="e">
        <v>#N/A</v>
      </c>
      <c r="T4286" s="31" t="e">
        <v>#N/A</v>
      </c>
      <c r="U4286" s="27" t="e">
        <v>#N/A</v>
      </c>
    </row>
    <row r="4287" spans="18:21" ht="15" customHeight="1" x14ac:dyDescent="0.25">
      <c r="R4287" s="28" t="e">
        <v>#N/A</v>
      </c>
      <c r="S4287" s="31" t="e">
        <v>#N/A</v>
      </c>
      <c r="T4287" s="31" t="e">
        <v>#N/A</v>
      </c>
      <c r="U4287" s="27" t="e">
        <v>#N/A</v>
      </c>
    </row>
    <row r="4288" spans="18:21" ht="15" customHeight="1" x14ac:dyDescent="0.25">
      <c r="R4288" s="28" t="e">
        <v>#N/A</v>
      </c>
      <c r="S4288" s="31" t="e">
        <v>#N/A</v>
      </c>
      <c r="T4288" s="31" t="e">
        <v>#N/A</v>
      </c>
      <c r="U4288" s="27" t="e">
        <v>#N/A</v>
      </c>
    </row>
    <row r="4289" spans="18:21" ht="15" customHeight="1" x14ac:dyDescent="0.25">
      <c r="R4289" s="28" t="e">
        <v>#N/A</v>
      </c>
      <c r="S4289" s="31" t="e">
        <v>#N/A</v>
      </c>
      <c r="T4289" s="31" t="e">
        <v>#N/A</v>
      </c>
      <c r="U4289" s="27" t="e">
        <v>#N/A</v>
      </c>
    </row>
    <row r="4290" spans="18:21" ht="15" customHeight="1" x14ac:dyDescent="0.25">
      <c r="R4290" s="28" t="e">
        <v>#N/A</v>
      </c>
      <c r="S4290" s="31" t="e">
        <v>#N/A</v>
      </c>
      <c r="T4290" s="31" t="e">
        <v>#N/A</v>
      </c>
      <c r="U4290" s="27" t="e">
        <v>#N/A</v>
      </c>
    </row>
    <row r="4291" spans="18:21" ht="15" customHeight="1" x14ac:dyDescent="0.25">
      <c r="R4291" s="28" t="e">
        <v>#N/A</v>
      </c>
      <c r="S4291" s="31" t="e">
        <v>#N/A</v>
      </c>
      <c r="T4291" s="31" t="e">
        <v>#N/A</v>
      </c>
      <c r="U4291" s="27" t="e">
        <v>#N/A</v>
      </c>
    </row>
    <row r="4292" spans="18:21" ht="15" customHeight="1" x14ac:dyDescent="0.25">
      <c r="R4292" s="28" t="e">
        <v>#N/A</v>
      </c>
      <c r="S4292" s="31" t="e">
        <v>#N/A</v>
      </c>
      <c r="T4292" s="31" t="e">
        <v>#N/A</v>
      </c>
      <c r="U4292" s="27" t="e">
        <v>#N/A</v>
      </c>
    </row>
    <row r="4293" spans="18:21" ht="15" customHeight="1" x14ac:dyDescent="0.25">
      <c r="R4293" s="28" t="e">
        <v>#N/A</v>
      </c>
      <c r="S4293" s="31" t="e">
        <v>#N/A</v>
      </c>
      <c r="T4293" s="31" t="e">
        <v>#N/A</v>
      </c>
      <c r="U4293" s="27" t="e">
        <v>#N/A</v>
      </c>
    </row>
    <row r="4294" spans="18:21" ht="15" customHeight="1" x14ac:dyDescent="0.25">
      <c r="R4294" s="28" t="e">
        <v>#N/A</v>
      </c>
      <c r="S4294" s="31" t="e">
        <v>#N/A</v>
      </c>
      <c r="T4294" s="31" t="e">
        <v>#N/A</v>
      </c>
      <c r="U4294" s="27" t="e">
        <v>#N/A</v>
      </c>
    </row>
    <row r="4295" spans="18:21" ht="15" customHeight="1" x14ac:dyDescent="0.25">
      <c r="R4295" s="28" t="e">
        <v>#N/A</v>
      </c>
      <c r="S4295" s="31" t="e">
        <v>#N/A</v>
      </c>
      <c r="T4295" s="31" t="e">
        <v>#N/A</v>
      </c>
      <c r="U4295" s="27" t="e">
        <v>#N/A</v>
      </c>
    </row>
    <row r="4296" spans="18:21" ht="15" customHeight="1" x14ac:dyDescent="0.25">
      <c r="R4296" s="28" t="e">
        <v>#N/A</v>
      </c>
      <c r="S4296" s="31" t="e">
        <v>#N/A</v>
      </c>
      <c r="T4296" s="31" t="e">
        <v>#N/A</v>
      </c>
      <c r="U4296" s="27" t="e">
        <v>#N/A</v>
      </c>
    </row>
    <row r="4297" spans="18:21" ht="15" customHeight="1" x14ac:dyDescent="0.25">
      <c r="R4297" s="28" t="e">
        <v>#N/A</v>
      </c>
      <c r="S4297" s="31" t="e">
        <v>#N/A</v>
      </c>
      <c r="T4297" s="31" t="e">
        <v>#N/A</v>
      </c>
      <c r="U4297" s="27" t="e">
        <v>#N/A</v>
      </c>
    </row>
    <row r="4298" spans="18:21" ht="15" customHeight="1" x14ac:dyDescent="0.25">
      <c r="R4298" s="28" t="e">
        <v>#N/A</v>
      </c>
      <c r="S4298" s="31" t="e">
        <v>#N/A</v>
      </c>
      <c r="T4298" s="31" t="e">
        <v>#N/A</v>
      </c>
      <c r="U4298" s="27" t="e">
        <v>#N/A</v>
      </c>
    </row>
    <row r="4299" spans="18:21" ht="15" customHeight="1" x14ac:dyDescent="0.25">
      <c r="R4299" s="28" t="e">
        <v>#N/A</v>
      </c>
      <c r="S4299" s="31" t="e">
        <v>#N/A</v>
      </c>
      <c r="T4299" s="31" t="e">
        <v>#N/A</v>
      </c>
      <c r="U4299" s="27" t="e">
        <v>#N/A</v>
      </c>
    </row>
    <row r="4300" spans="18:21" ht="15" customHeight="1" x14ac:dyDescent="0.25">
      <c r="R4300" s="28" t="e">
        <v>#N/A</v>
      </c>
      <c r="S4300" s="31" t="e">
        <v>#N/A</v>
      </c>
      <c r="T4300" s="31" t="e">
        <v>#N/A</v>
      </c>
      <c r="U4300" s="27" t="e">
        <v>#N/A</v>
      </c>
    </row>
    <row r="4301" spans="18:21" ht="15" customHeight="1" x14ac:dyDescent="0.25">
      <c r="R4301" s="28" t="e">
        <v>#N/A</v>
      </c>
      <c r="S4301" s="31" t="e">
        <v>#N/A</v>
      </c>
      <c r="T4301" s="31" t="e">
        <v>#N/A</v>
      </c>
      <c r="U4301" s="27" t="e">
        <v>#N/A</v>
      </c>
    </row>
    <row r="4302" spans="18:21" ht="15" customHeight="1" x14ac:dyDescent="0.25">
      <c r="R4302" s="28" t="e">
        <v>#N/A</v>
      </c>
      <c r="S4302" s="31" t="e">
        <v>#N/A</v>
      </c>
      <c r="T4302" s="31" t="e">
        <v>#N/A</v>
      </c>
      <c r="U4302" s="27" t="e">
        <v>#N/A</v>
      </c>
    </row>
    <row r="4303" spans="18:21" ht="15" customHeight="1" x14ac:dyDescent="0.25">
      <c r="R4303" s="28" t="e">
        <v>#N/A</v>
      </c>
      <c r="S4303" s="31" t="e">
        <v>#N/A</v>
      </c>
      <c r="T4303" s="31" t="e">
        <v>#N/A</v>
      </c>
      <c r="U4303" s="27" t="e">
        <v>#N/A</v>
      </c>
    </row>
    <row r="4304" spans="18:21" ht="15" customHeight="1" x14ac:dyDescent="0.25">
      <c r="R4304" s="28" t="e">
        <v>#N/A</v>
      </c>
      <c r="S4304" s="31" t="e">
        <v>#N/A</v>
      </c>
      <c r="T4304" s="31" t="e">
        <v>#N/A</v>
      </c>
      <c r="U4304" s="27" t="e">
        <v>#N/A</v>
      </c>
    </row>
    <row r="4305" spans="18:21" ht="15" customHeight="1" x14ac:dyDescent="0.25">
      <c r="R4305" s="28" t="e">
        <v>#N/A</v>
      </c>
      <c r="S4305" s="31" t="e">
        <v>#N/A</v>
      </c>
      <c r="T4305" s="31" t="e">
        <v>#N/A</v>
      </c>
      <c r="U4305" s="27" t="e">
        <v>#N/A</v>
      </c>
    </row>
    <row r="4306" spans="18:21" ht="15" customHeight="1" x14ac:dyDescent="0.25">
      <c r="R4306" s="28" t="e">
        <v>#N/A</v>
      </c>
      <c r="S4306" s="31" t="e">
        <v>#N/A</v>
      </c>
      <c r="T4306" s="31" t="e">
        <v>#N/A</v>
      </c>
      <c r="U4306" s="27" t="e">
        <v>#N/A</v>
      </c>
    </row>
    <row r="4307" spans="18:21" ht="15" customHeight="1" x14ac:dyDescent="0.25">
      <c r="R4307" s="28" t="e">
        <v>#N/A</v>
      </c>
      <c r="S4307" s="31" t="e">
        <v>#N/A</v>
      </c>
      <c r="T4307" s="31" t="e">
        <v>#N/A</v>
      </c>
      <c r="U4307" s="27" t="e">
        <v>#N/A</v>
      </c>
    </row>
    <row r="4308" spans="18:21" ht="15" customHeight="1" x14ac:dyDescent="0.25">
      <c r="R4308" s="28" t="e">
        <v>#N/A</v>
      </c>
      <c r="S4308" s="31" t="e">
        <v>#N/A</v>
      </c>
      <c r="T4308" s="31" t="e">
        <v>#N/A</v>
      </c>
      <c r="U4308" s="27" t="e">
        <v>#N/A</v>
      </c>
    </row>
    <row r="4309" spans="18:21" ht="15" customHeight="1" x14ac:dyDescent="0.25">
      <c r="R4309" s="28" t="e">
        <v>#N/A</v>
      </c>
      <c r="S4309" s="31" t="e">
        <v>#N/A</v>
      </c>
      <c r="T4309" s="31" t="e">
        <v>#N/A</v>
      </c>
      <c r="U4309" s="27" t="e">
        <v>#N/A</v>
      </c>
    </row>
    <row r="4310" spans="18:21" ht="15" customHeight="1" x14ac:dyDescent="0.25">
      <c r="R4310" s="28" t="e">
        <v>#N/A</v>
      </c>
      <c r="S4310" s="31" t="e">
        <v>#N/A</v>
      </c>
      <c r="T4310" s="31" t="e">
        <v>#N/A</v>
      </c>
      <c r="U4310" s="27" t="e">
        <v>#N/A</v>
      </c>
    </row>
    <row r="4311" spans="18:21" ht="15" customHeight="1" x14ac:dyDescent="0.25">
      <c r="R4311" s="28" t="e">
        <v>#N/A</v>
      </c>
      <c r="S4311" s="31" t="e">
        <v>#N/A</v>
      </c>
      <c r="T4311" s="31" t="e">
        <v>#N/A</v>
      </c>
      <c r="U4311" s="27" t="e">
        <v>#N/A</v>
      </c>
    </row>
    <row r="4312" spans="18:21" ht="15" customHeight="1" x14ac:dyDescent="0.25">
      <c r="R4312" s="28" t="e">
        <v>#N/A</v>
      </c>
      <c r="S4312" s="31" t="e">
        <v>#N/A</v>
      </c>
      <c r="T4312" s="31" t="e">
        <v>#N/A</v>
      </c>
      <c r="U4312" s="27" t="e">
        <v>#N/A</v>
      </c>
    </row>
    <row r="4313" spans="18:21" ht="15" customHeight="1" x14ac:dyDescent="0.25">
      <c r="R4313" s="28" t="e">
        <v>#N/A</v>
      </c>
      <c r="S4313" s="31" t="e">
        <v>#N/A</v>
      </c>
      <c r="T4313" s="31" t="e">
        <v>#N/A</v>
      </c>
      <c r="U4313" s="27" t="e">
        <v>#N/A</v>
      </c>
    </row>
    <row r="4314" spans="18:21" ht="15" customHeight="1" x14ac:dyDescent="0.25">
      <c r="R4314" s="28" t="e">
        <v>#N/A</v>
      </c>
      <c r="S4314" s="31" t="e">
        <v>#N/A</v>
      </c>
      <c r="T4314" s="31" t="e">
        <v>#N/A</v>
      </c>
      <c r="U4314" s="27" t="e">
        <v>#N/A</v>
      </c>
    </row>
    <row r="4315" spans="18:21" ht="15" customHeight="1" x14ac:dyDescent="0.25">
      <c r="R4315" s="28" t="e">
        <v>#N/A</v>
      </c>
      <c r="S4315" s="31" t="e">
        <v>#N/A</v>
      </c>
      <c r="T4315" s="31" t="e">
        <v>#N/A</v>
      </c>
      <c r="U4315" s="27" t="e">
        <v>#N/A</v>
      </c>
    </row>
    <row r="4316" spans="18:21" ht="15" customHeight="1" x14ac:dyDescent="0.25">
      <c r="R4316" s="28" t="e">
        <v>#N/A</v>
      </c>
      <c r="S4316" s="31" t="e">
        <v>#N/A</v>
      </c>
      <c r="T4316" s="31" t="e">
        <v>#N/A</v>
      </c>
      <c r="U4316" s="27" t="e">
        <v>#N/A</v>
      </c>
    </row>
    <row r="4317" spans="18:21" ht="15" customHeight="1" x14ac:dyDescent="0.25">
      <c r="R4317" s="28" t="e">
        <v>#N/A</v>
      </c>
      <c r="S4317" s="31" t="e">
        <v>#N/A</v>
      </c>
      <c r="T4317" s="31" t="e">
        <v>#N/A</v>
      </c>
      <c r="U4317" s="27" t="e">
        <v>#N/A</v>
      </c>
    </row>
    <row r="4318" spans="18:21" ht="15" customHeight="1" x14ac:dyDescent="0.25">
      <c r="R4318" s="28" t="e">
        <v>#N/A</v>
      </c>
      <c r="S4318" s="31" t="e">
        <v>#N/A</v>
      </c>
      <c r="T4318" s="31" t="e">
        <v>#N/A</v>
      </c>
      <c r="U4318" s="27" t="e">
        <v>#N/A</v>
      </c>
    </row>
    <row r="4319" spans="18:21" ht="15" customHeight="1" x14ac:dyDescent="0.25">
      <c r="R4319" s="28" t="e">
        <v>#N/A</v>
      </c>
      <c r="S4319" s="31" t="e">
        <v>#N/A</v>
      </c>
      <c r="T4319" s="31" t="e">
        <v>#N/A</v>
      </c>
      <c r="U4319" s="27" t="e">
        <v>#N/A</v>
      </c>
    </row>
    <row r="4320" spans="18:21" ht="15" customHeight="1" x14ac:dyDescent="0.25">
      <c r="R4320" s="28" t="e">
        <v>#N/A</v>
      </c>
      <c r="S4320" s="31" t="e">
        <v>#N/A</v>
      </c>
      <c r="T4320" s="31" t="e">
        <v>#N/A</v>
      </c>
      <c r="U4320" s="27" t="e">
        <v>#N/A</v>
      </c>
    </row>
    <row r="4321" spans="18:21" ht="15" customHeight="1" x14ac:dyDescent="0.25">
      <c r="R4321" s="28" t="e">
        <v>#N/A</v>
      </c>
      <c r="S4321" s="31" t="e">
        <v>#N/A</v>
      </c>
      <c r="T4321" s="31" t="e">
        <v>#N/A</v>
      </c>
      <c r="U4321" s="27" t="e">
        <v>#N/A</v>
      </c>
    </row>
    <row r="4322" spans="18:21" ht="15" customHeight="1" x14ac:dyDescent="0.25">
      <c r="R4322" s="28" t="e">
        <v>#N/A</v>
      </c>
      <c r="S4322" s="31" t="e">
        <v>#N/A</v>
      </c>
      <c r="T4322" s="31" t="e">
        <v>#N/A</v>
      </c>
      <c r="U4322" s="27" t="e">
        <v>#N/A</v>
      </c>
    </row>
    <row r="4323" spans="18:21" ht="15" customHeight="1" x14ac:dyDescent="0.25">
      <c r="R4323" s="28" t="e">
        <v>#N/A</v>
      </c>
      <c r="S4323" s="31" t="e">
        <v>#N/A</v>
      </c>
      <c r="T4323" s="31" t="e">
        <v>#N/A</v>
      </c>
      <c r="U4323" s="27" t="e">
        <v>#N/A</v>
      </c>
    </row>
    <row r="4324" spans="18:21" ht="15" customHeight="1" x14ac:dyDescent="0.25">
      <c r="R4324" s="28" t="e">
        <v>#N/A</v>
      </c>
      <c r="S4324" s="31" t="e">
        <v>#N/A</v>
      </c>
      <c r="T4324" s="31" t="e">
        <v>#N/A</v>
      </c>
      <c r="U4324" s="27" t="e">
        <v>#N/A</v>
      </c>
    </row>
    <row r="4325" spans="18:21" ht="15" customHeight="1" x14ac:dyDescent="0.25">
      <c r="R4325" s="28" t="e">
        <v>#N/A</v>
      </c>
      <c r="S4325" s="31" t="e">
        <v>#N/A</v>
      </c>
      <c r="T4325" s="31" t="e">
        <v>#N/A</v>
      </c>
      <c r="U4325" s="27" t="e">
        <v>#N/A</v>
      </c>
    </row>
    <row r="4326" spans="18:21" ht="15" customHeight="1" x14ac:dyDescent="0.25">
      <c r="R4326" s="28" t="e">
        <v>#N/A</v>
      </c>
      <c r="S4326" s="31" t="e">
        <v>#N/A</v>
      </c>
      <c r="T4326" s="31" t="e">
        <v>#N/A</v>
      </c>
      <c r="U4326" s="27" t="e">
        <v>#N/A</v>
      </c>
    </row>
    <row r="4327" spans="18:21" ht="15" customHeight="1" x14ac:dyDescent="0.25">
      <c r="R4327" s="28" t="e">
        <v>#N/A</v>
      </c>
      <c r="S4327" s="31" t="e">
        <v>#N/A</v>
      </c>
      <c r="T4327" s="31" t="e">
        <v>#N/A</v>
      </c>
      <c r="U4327" s="27" t="e">
        <v>#N/A</v>
      </c>
    </row>
    <row r="4328" spans="18:21" ht="15" customHeight="1" x14ac:dyDescent="0.25">
      <c r="R4328" s="28" t="e">
        <v>#N/A</v>
      </c>
      <c r="S4328" s="31" t="e">
        <v>#N/A</v>
      </c>
      <c r="T4328" s="31" t="e">
        <v>#N/A</v>
      </c>
      <c r="U4328" s="27" t="e">
        <v>#N/A</v>
      </c>
    </row>
    <row r="4329" spans="18:21" ht="15" customHeight="1" x14ac:dyDescent="0.25">
      <c r="R4329" s="28" t="e">
        <v>#N/A</v>
      </c>
      <c r="S4329" s="31" t="e">
        <v>#N/A</v>
      </c>
      <c r="T4329" s="31" t="e">
        <v>#N/A</v>
      </c>
      <c r="U4329" s="27" t="e">
        <v>#N/A</v>
      </c>
    </row>
    <row r="4330" spans="18:21" ht="15" customHeight="1" x14ac:dyDescent="0.25">
      <c r="R4330" s="28" t="e">
        <v>#N/A</v>
      </c>
      <c r="S4330" s="31" t="e">
        <v>#N/A</v>
      </c>
      <c r="T4330" s="31" t="e">
        <v>#N/A</v>
      </c>
      <c r="U4330" s="27" t="e">
        <v>#N/A</v>
      </c>
    </row>
    <row r="4331" spans="18:21" ht="15" customHeight="1" x14ac:dyDescent="0.25">
      <c r="R4331" s="28" t="e">
        <v>#N/A</v>
      </c>
      <c r="S4331" s="31" t="e">
        <v>#N/A</v>
      </c>
      <c r="T4331" s="31" t="e">
        <v>#N/A</v>
      </c>
      <c r="U4331" s="27" t="e">
        <v>#N/A</v>
      </c>
    </row>
    <row r="4332" spans="18:21" ht="15" customHeight="1" x14ac:dyDescent="0.25">
      <c r="R4332" s="28" t="e">
        <v>#N/A</v>
      </c>
      <c r="S4332" s="31" t="e">
        <v>#N/A</v>
      </c>
      <c r="T4332" s="31" t="e">
        <v>#N/A</v>
      </c>
      <c r="U4332" s="27" t="e">
        <v>#N/A</v>
      </c>
    </row>
    <row r="4333" spans="18:21" ht="15" customHeight="1" x14ac:dyDescent="0.25">
      <c r="R4333" s="28" t="e">
        <v>#N/A</v>
      </c>
      <c r="S4333" s="31" t="e">
        <v>#N/A</v>
      </c>
      <c r="T4333" s="31" t="e">
        <v>#N/A</v>
      </c>
      <c r="U4333" s="27" t="e">
        <v>#N/A</v>
      </c>
    </row>
    <row r="4334" spans="18:21" ht="15" customHeight="1" x14ac:dyDescent="0.25">
      <c r="R4334" s="28" t="e">
        <v>#N/A</v>
      </c>
      <c r="S4334" s="31" t="e">
        <v>#N/A</v>
      </c>
      <c r="T4334" s="31" t="e">
        <v>#N/A</v>
      </c>
      <c r="U4334" s="27" t="e">
        <v>#N/A</v>
      </c>
    </row>
    <row r="4335" spans="18:21" ht="15" customHeight="1" x14ac:dyDescent="0.25">
      <c r="R4335" s="28" t="e">
        <v>#N/A</v>
      </c>
      <c r="S4335" s="31" t="e">
        <v>#N/A</v>
      </c>
      <c r="T4335" s="31" t="e">
        <v>#N/A</v>
      </c>
      <c r="U4335" s="27" t="e">
        <v>#N/A</v>
      </c>
    </row>
    <row r="4336" spans="18:21" ht="15" customHeight="1" x14ac:dyDescent="0.25">
      <c r="R4336" s="28" t="e">
        <v>#N/A</v>
      </c>
      <c r="S4336" s="31" t="e">
        <v>#N/A</v>
      </c>
      <c r="T4336" s="31" t="e">
        <v>#N/A</v>
      </c>
      <c r="U4336" s="27" t="e">
        <v>#N/A</v>
      </c>
    </row>
    <row r="4337" spans="18:21" ht="15" customHeight="1" x14ac:dyDescent="0.25">
      <c r="R4337" s="28" t="e">
        <v>#N/A</v>
      </c>
      <c r="S4337" s="31" t="e">
        <v>#N/A</v>
      </c>
      <c r="T4337" s="31" t="e">
        <v>#N/A</v>
      </c>
      <c r="U4337" s="27" t="e">
        <v>#N/A</v>
      </c>
    </row>
    <row r="4338" spans="18:21" ht="15" customHeight="1" x14ac:dyDescent="0.25">
      <c r="R4338" s="28" t="e">
        <v>#N/A</v>
      </c>
      <c r="S4338" s="31" t="e">
        <v>#N/A</v>
      </c>
      <c r="T4338" s="31" t="e">
        <v>#N/A</v>
      </c>
      <c r="U4338" s="27" t="e">
        <v>#N/A</v>
      </c>
    </row>
    <row r="4339" spans="18:21" ht="15" customHeight="1" x14ac:dyDescent="0.25">
      <c r="R4339" s="28" t="e">
        <v>#N/A</v>
      </c>
      <c r="S4339" s="31" t="e">
        <v>#N/A</v>
      </c>
      <c r="T4339" s="31" t="e">
        <v>#N/A</v>
      </c>
      <c r="U4339" s="27" t="e">
        <v>#N/A</v>
      </c>
    </row>
    <row r="4340" spans="18:21" ht="15" customHeight="1" x14ac:dyDescent="0.25">
      <c r="R4340" s="28" t="e">
        <v>#N/A</v>
      </c>
      <c r="S4340" s="31" t="e">
        <v>#N/A</v>
      </c>
      <c r="T4340" s="31" t="e">
        <v>#N/A</v>
      </c>
      <c r="U4340" s="27" t="e">
        <v>#N/A</v>
      </c>
    </row>
    <row r="4341" spans="18:21" ht="15" customHeight="1" x14ac:dyDescent="0.25">
      <c r="R4341" s="28" t="e">
        <v>#N/A</v>
      </c>
      <c r="S4341" s="31" t="e">
        <v>#N/A</v>
      </c>
      <c r="T4341" s="31" t="e">
        <v>#N/A</v>
      </c>
      <c r="U4341" s="27" t="e">
        <v>#N/A</v>
      </c>
    </row>
    <row r="4342" spans="18:21" ht="15" customHeight="1" x14ac:dyDescent="0.25">
      <c r="R4342" s="28" t="e">
        <v>#N/A</v>
      </c>
      <c r="S4342" s="31" t="e">
        <v>#N/A</v>
      </c>
      <c r="T4342" s="31" t="e">
        <v>#N/A</v>
      </c>
      <c r="U4342" s="27" t="e">
        <v>#N/A</v>
      </c>
    </row>
    <row r="4343" spans="18:21" ht="15" customHeight="1" x14ac:dyDescent="0.25">
      <c r="R4343" s="28" t="e">
        <v>#N/A</v>
      </c>
      <c r="S4343" s="31" t="e">
        <v>#N/A</v>
      </c>
      <c r="T4343" s="31" t="e">
        <v>#N/A</v>
      </c>
      <c r="U4343" s="27" t="e">
        <v>#N/A</v>
      </c>
    </row>
    <row r="4344" spans="18:21" ht="15" customHeight="1" x14ac:dyDescent="0.25">
      <c r="R4344" s="28" t="e">
        <v>#N/A</v>
      </c>
      <c r="S4344" s="31" t="e">
        <v>#N/A</v>
      </c>
      <c r="T4344" s="31" t="e">
        <v>#N/A</v>
      </c>
      <c r="U4344" s="27" t="e">
        <v>#N/A</v>
      </c>
    </row>
    <row r="4345" spans="18:21" ht="15" customHeight="1" x14ac:dyDescent="0.25">
      <c r="R4345" s="28" t="e">
        <v>#N/A</v>
      </c>
      <c r="S4345" s="31" t="e">
        <v>#N/A</v>
      </c>
      <c r="T4345" s="31" t="e">
        <v>#N/A</v>
      </c>
      <c r="U4345" s="27" t="e">
        <v>#N/A</v>
      </c>
    </row>
    <row r="4346" spans="18:21" ht="15" customHeight="1" x14ac:dyDescent="0.25">
      <c r="R4346" s="28" t="e">
        <v>#N/A</v>
      </c>
      <c r="S4346" s="31" t="e">
        <v>#N/A</v>
      </c>
      <c r="T4346" s="31" t="e">
        <v>#N/A</v>
      </c>
      <c r="U4346" s="27" t="e">
        <v>#N/A</v>
      </c>
    </row>
    <row r="4347" spans="18:21" ht="15" customHeight="1" x14ac:dyDescent="0.25">
      <c r="R4347" s="28" t="e">
        <v>#N/A</v>
      </c>
      <c r="S4347" s="31" t="e">
        <v>#N/A</v>
      </c>
      <c r="T4347" s="31" t="e">
        <v>#N/A</v>
      </c>
      <c r="U4347" s="27" t="e">
        <v>#N/A</v>
      </c>
    </row>
    <row r="4348" spans="18:21" ht="15" customHeight="1" x14ac:dyDescent="0.25">
      <c r="R4348" s="28" t="e">
        <v>#N/A</v>
      </c>
      <c r="S4348" s="31" t="e">
        <v>#N/A</v>
      </c>
      <c r="T4348" s="31" t="e">
        <v>#N/A</v>
      </c>
      <c r="U4348" s="27" t="e">
        <v>#N/A</v>
      </c>
    </row>
    <row r="4349" spans="18:21" ht="15" customHeight="1" x14ac:dyDescent="0.25">
      <c r="R4349" s="28" t="e">
        <v>#N/A</v>
      </c>
      <c r="S4349" s="31" t="e">
        <v>#N/A</v>
      </c>
      <c r="T4349" s="31" t="e">
        <v>#N/A</v>
      </c>
      <c r="U4349" s="27" t="e">
        <v>#N/A</v>
      </c>
    </row>
    <row r="4350" spans="18:21" ht="15" customHeight="1" x14ac:dyDescent="0.25">
      <c r="R4350" s="28" t="e">
        <v>#N/A</v>
      </c>
      <c r="S4350" s="31" t="e">
        <v>#N/A</v>
      </c>
      <c r="T4350" s="31" t="e">
        <v>#N/A</v>
      </c>
      <c r="U4350" s="27" t="e">
        <v>#N/A</v>
      </c>
    </row>
    <row r="4351" spans="18:21" ht="15" customHeight="1" x14ac:dyDescent="0.25">
      <c r="R4351" s="28" t="e">
        <v>#N/A</v>
      </c>
      <c r="S4351" s="31" t="e">
        <v>#N/A</v>
      </c>
      <c r="T4351" s="31" t="e">
        <v>#N/A</v>
      </c>
      <c r="U4351" s="27" t="e">
        <v>#N/A</v>
      </c>
    </row>
    <row r="4352" spans="18:21" ht="15" customHeight="1" x14ac:dyDescent="0.25">
      <c r="R4352" s="28" t="e">
        <v>#N/A</v>
      </c>
      <c r="S4352" s="31" t="e">
        <v>#N/A</v>
      </c>
      <c r="T4352" s="31" t="e">
        <v>#N/A</v>
      </c>
      <c r="U4352" s="27" t="e">
        <v>#N/A</v>
      </c>
    </row>
    <row r="4353" spans="18:21" ht="15" customHeight="1" x14ac:dyDescent="0.25">
      <c r="R4353" s="28" t="e">
        <v>#N/A</v>
      </c>
      <c r="S4353" s="31" t="e">
        <v>#N/A</v>
      </c>
      <c r="T4353" s="31" t="e">
        <v>#N/A</v>
      </c>
      <c r="U4353" s="27" t="e">
        <v>#N/A</v>
      </c>
    </row>
    <row r="4354" spans="18:21" ht="15" customHeight="1" x14ac:dyDescent="0.25">
      <c r="R4354" s="28" t="e">
        <v>#N/A</v>
      </c>
      <c r="S4354" s="31" t="e">
        <v>#N/A</v>
      </c>
      <c r="T4354" s="31" t="e">
        <v>#N/A</v>
      </c>
      <c r="U4354" s="27" t="e">
        <v>#N/A</v>
      </c>
    </row>
    <row r="4355" spans="18:21" ht="15" customHeight="1" x14ac:dyDescent="0.25">
      <c r="R4355" s="28" t="e">
        <v>#N/A</v>
      </c>
      <c r="S4355" s="31" t="e">
        <v>#N/A</v>
      </c>
      <c r="T4355" s="31" t="e">
        <v>#N/A</v>
      </c>
      <c r="U4355" s="27" t="e">
        <v>#N/A</v>
      </c>
    </row>
    <row r="4356" spans="18:21" ht="15" customHeight="1" x14ac:dyDescent="0.25">
      <c r="R4356" s="28" t="e">
        <v>#N/A</v>
      </c>
      <c r="S4356" s="31" t="e">
        <v>#N/A</v>
      </c>
      <c r="T4356" s="31" t="e">
        <v>#N/A</v>
      </c>
      <c r="U4356" s="27" t="e">
        <v>#N/A</v>
      </c>
    </row>
    <row r="4357" spans="18:21" ht="15" customHeight="1" x14ac:dyDescent="0.25">
      <c r="R4357" s="28" t="e">
        <v>#N/A</v>
      </c>
      <c r="S4357" s="31" t="e">
        <v>#N/A</v>
      </c>
      <c r="T4357" s="31" t="e">
        <v>#N/A</v>
      </c>
      <c r="U4357" s="27" t="e">
        <v>#N/A</v>
      </c>
    </row>
    <row r="4358" spans="18:21" ht="15" customHeight="1" x14ac:dyDescent="0.25">
      <c r="R4358" s="28" t="e">
        <v>#N/A</v>
      </c>
      <c r="S4358" s="31" t="e">
        <v>#N/A</v>
      </c>
      <c r="T4358" s="31" t="e">
        <v>#N/A</v>
      </c>
      <c r="U4358" s="27" t="e">
        <v>#N/A</v>
      </c>
    </row>
    <row r="4359" spans="18:21" ht="15" customHeight="1" x14ac:dyDescent="0.25">
      <c r="R4359" s="28" t="e">
        <v>#N/A</v>
      </c>
      <c r="S4359" s="31" t="e">
        <v>#N/A</v>
      </c>
      <c r="T4359" s="31" t="e">
        <v>#N/A</v>
      </c>
      <c r="U4359" s="27" t="e">
        <v>#N/A</v>
      </c>
    </row>
    <row r="4360" spans="18:21" ht="15" customHeight="1" x14ac:dyDescent="0.25">
      <c r="R4360" s="28" t="e">
        <v>#N/A</v>
      </c>
      <c r="S4360" s="31" t="e">
        <v>#N/A</v>
      </c>
      <c r="T4360" s="31" t="e">
        <v>#N/A</v>
      </c>
      <c r="U4360" s="27" t="e">
        <v>#N/A</v>
      </c>
    </row>
    <row r="4361" spans="18:21" ht="15" customHeight="1" x14ac:dyDescent="0.25">
      <c r="R4361" s="28" t="e">
        <v>#N/A</v>
      </c>
      <c r="S4361" s="31" t="e">
        <v>#N/A</v>
      </c>
      <c r="T4361" s="31" t="e">
        <v>#N/A</v>
      </c>
      <c r="U4361" s="27" t="e">
        <v>#N/A</v>
      </c>
    </row>
    <row r="4362" spans="18:21" ht="15" customHeight="1" x14ac:dyDescent="0.25">
      <c r="R4362" s="28" t="e">
        <v>#N/A</v>
      </c>
      <c r="S4362" s="31" t="e">
        <v>#N/A</v>
      </c>
      <c r="T4362" s="31" t="e">
        <v>#N/A</v>
      </c>
      <c r="U4362" s="27" t="e">
        <v>#N/A</v>
      </c>
    </row>
    <row r="4363" spans="18:21" ht="15" customHeight="1" x14ac:dyDescent="0.25">
      <c r="R4363" s="28" t="e">
        <v>#N/A</v>
      </c>
      <c r="S4363" s="31" t="e">
        <v>#N/A</v>
      </c>
      <c r="T4363" s="31" t="e">
        <v>#N/A</v>
      </c>
      <c r="U4363" s="27" t="e">
        <v>#N/A</v>
      </c>
    </row>
    <row r="4364" spans="18:21" ht="15" customHeight="1" x14ac:dyDescent="0.25">
      <c r="R4364" s="28" t="e">
        <v>#N/A</v>
      </c>
      <c r="S4364" s="31" t="e">
        <v>#N/A</v>
      </c>
      <c r="T4364" s="31" t="e">
        <v>#N/A</v>
      </c>
      <c r="U4364" s="27" t="e">
        <v>#N/A</v>
      </c>
    </row>
    <row r="4365" spans="18:21" ht="15" customHeight="1" x14ac:dyDescent="0.25">
      <c r="R4365" s="28" t="e">
        <v>#N/A</v>
      </c>
      <c r="S4365" s="31" t="e">
        <v>#N/A</v>
      </c>
      <c r="T4365" s="31" t="e">
        <v>#N/A</v>
      </c>
      <c r="U4365" s="27" t="e">
        <v>#N/A</v>
      </c>
    </row>
    <row r="4366" spans="18:21" ht="15" customHeight="1" x14ac:dyDescent="0.25">
      <c r="R4366" s="28" t="e">
        <v>#N/A</v>
      </c>
      <c r="S4366" s="31" t="e">
        <v>#N/A</v>
      </c>
      <c r="T4366" s="31" t="e">
        <v>#N/A</v>
      </c>
      <c r="U4366" s="27" t="e">
        <v>#N/A</v>
      </c>
    </row>
    <row r="4367" spans="18:21" ht="15" customHeight="1" x14ac:dyDescent="0.25">
      <c r="R4367" s="28" t="e">
        <v>#N/A</v>
      </c>
      <c r="S4367" s="31" t="e">
        <v>#N/A</v>
      </c>
      <c r="T4367" s="31" t="e">
        <v>#N/A</v>
      </c>
      <c r="U4367" s="27" t="e">
        <v>#N/A</v>
      </c>
    </row>
    <row r="4368" spans="18:21" ht="15" customHeight="1" x14ac:dyDescent="0.25">
      <c r="R4368" s="28" t="e">
        <v>#N/A</v>
      </c>
      <c r="S4368" s="31" t="e">
        <v>#N/A</v>
      </c>
      <c r="T4368" s="31" t="e">
        <v>#N/A</v>
      </c>
      <c r="U4368" s="27" t="e">
        <v>#N/A</v>
      </c>
    </row>
    <row r="4369" spans="18:21" ht="15" customHeight="1" x14ac:dyDescent="0.25">
      <c r="R4369" s="28" t="e">
        <v>#N/A</v>
      </c>
      <c r="S4369" s="31" t="e">
        <v>#N/A</v>
      </c>
      <c r="T4369" s="31" t="e">
        <v>#N/A</v>
      </c>
      <c r="U4369" s="27" t="e">
        <v>#N/A</v>
      </c>
    </row>
    <row r="4370" spans="18:21" ht="15" customHeight="1" x14ac:dyDescent="0.25">
      <c r="R4370" s="28" t="e">
        <v>#N/A</v>
      </c>
      <c r="S4370" s="31" t="e">
        <v>#N/A</v>
      </c>
      <c r="T4370" s="31" t="e">
        <v>#N/A</v>
      </c>
      <c r="U4370" s="27" t="e">
        <v>#N/A</v>
      </c>
    </row>
    <row r="4371" spans="18:21" ht="15" customHeight="1" x14ac:dyDescent="0.25">
      <c r="R4371" s="28" t="e">
        <v>#N/A</v>
      </c>
      <c r="S4371" s="31" t="e">
        <v>#N/A</v>
      </c>
      <c r="T4371" s="31" t="e">
        <v>#N/A</v>
      </c>
      <c r="U4371" s="27" t="e">
        <v>#N/A</v>
      </c>
    </row>
    <row r="4372" spans="18:21" ht="15" customHeight="1" x14ac:dyDescent="0.25">
      <c r="R4372" s="28" t="e">
        <v>#N/A</v>
      </c>
      <c r="S4372" s="31" t="e">
        <v>#N/A</v>
      </c>
      <c r="T4372" s="31" t="e">
        <v>#N/A</v>
      </c>
      <c r="U4372" s="27" t="e">
        <v>#N/A</v>
      </c>
    </row>
    <row r="4373" spans="18:21" ht="15" customHeight="1" x14ac:dyDescent="0.25">
      <c r="R4373" s="28" t="e">
        <v>#N/A</v>
      </c>
      <c r="S4373" s="31" t="e">
        <v>#N/A</v>
      </c>
      <c r="T4373" s="31" t="e">
        <v>#N/A</v>
      </c>
      <c r="U4373" s="27" t="e">
        <v>#N/A</v>
      </c>
    </row>
    <row r="4374" spans="18:21" ht="15" customHeight="1" x14ac:dyDescent="0.25">
      <c r="R4374" s="28" t="e">
        <v>#N/A</v>
      </c>
      <c r="S4374" s="31" t="e">
        <v>#N/A</v>
      </c>
      <c r="T4374" s="31" t="e">
        <v>#N/A</v>
      </c>
      <c r="U4374" s="27" t="e">
        <v>#N/A</v>
      </c>
    </row>
    <row r="4375" spans="18:21" ht="15" customHeight="1" x14ac:dyDescent="0.25">
      <c r="R4375" s="28" t="e">
        <v>#N/A</v>
      </c>
      <c r="S4375" s="31" t="e">
        <v>#N/A</v>
      </c>
      <c r="T4375" s="31" t="e">
        <v>#N/A</v>
      </c>
      <c r="U4375" s="27" t="e">
        <v>#N/A</v>
      </c>
    </row>
    <row r="4376" spans="18:21" ht="15" customHeight="1" x14ac:dyDescent="0.25">
      <c r="R4376" s="28" t="e">
        <v>#N/A</v>
      </c>
      <c r="S4376" s="31" t="e">
        <v>#N/A</v>
      </c>
      <c r="T4376" s="31" t="e">
        <v>#N/A</v>
      </c>
      <c r="U4376" s="27" t="e">
        <v>#N/A</v>
      </c>
    </row>
    <row r="4377" spans="18:21" ht="15" customHeight="1" x14ac:dyDescent="0.25">
      <c r="R4377" s="28" t="e">
        <v>#N/A</v>
      </c>
      <c r="S4377" s="31" t="e">
        <v>#N/A</v>
      </c>
      <c r="T4377" s="31" t="e">
        <v>#N/A</v>
      </c>
      <c r="U4377" s="27" t="e">
        <v>#N/A</v>
      </c>
    </row>
    <row r="4378" spans="18:21" ht="15" customHeight="1" x14ac:dyDescent="0.25">
      <c r="R4378" s="28" t="e">
        <v>#N/A</v>
      </c>
      <c r="S4378" s="31" t="e">
        <v>#N/A</v>
      </c>
      <c r="T4378" s="31" t="e">
        <v>#N/A</v>
      </c>
      <c r="U4378" s="27" t="e">
        <v>#N/A</v>
      </c>
    </row>
    <row r="4379" spans="18:21" ht="15" customHeight="1" x14ac:dyDescent="0.25">
      <c r="R4379" s="28" t="e">
        <v>#N/A</v>
      </c>
      <c r="S4379" s="31" t="e">
        <v>#N/A</v>
      </c>
      <c r="T4379" s="31" t="e">
        <v>#N/A</v>
      </c>
      <c r="U4379" s="27" t="e">
        <v>#N/A</v>
      </c>
    </row>
    <row r="4380" spans="18:21" ht="15" customHeight="1" x14ac:dyDescent="0.25">
      <c r="R4380" s="28" t="e">
        <v>#N/A</v>
      </c>
      <c r="S4380" s="31" t="e">
        <v>#N/A</v>
      </c>
      <c r="T4380" s="31" t="e">
        <v>#N/A</v>
      </c>
      <c r="U4380" s="27" t="e">
        <v>#N/A</v>
      </c>
    </row>
    <row r="4381" spans="18:21" ht="15" customHeight="1" x14ac:dyDescent="0.25">
      <c r="R4381" s="28" t="e">
        <v>#N/A</v>
      </c>
      <c r="S4381" s="31" t="e">
        <v>#N/A</v>
      </c>
      <c r="T4381" s="31" t="e">
        <v>#N/A</v>
      </c>
      <c r="U4381" s="27" t="e">
        <v>#N/A</v>
      </c>
    </row>
    <row r="4382" spans="18:21" ht="15" customHeight="1" x14ac:dyDescent="0.25">
      <c r="R4382" s="28" t="e">
        <v>#N/A</v>
      </c>
      <c r="S4382" s="31" t="e">
        <v>#N/A</v>
      </c>
      <c r="T4382" s="31" t="e">
        <v>#N/A</v>
      </c>
      <c r="U4382" s="27" t="e">
        <v>#N/A</v>
      </c>
    </row>
    <row r="4383" spans="18:21" ht="15" customHeight="1" x14ac:dyDescent="0.25">
      <c r="R4383" s="28" t="e">
        <v>#N/A</v>
      </c>
      <c r="S4383" s="31" t="e">
        <v>#N/A</v>
      </c>
      <c r="T4383" s="31" t="e">
        <v>#N/A</v>
      </c>
      <c r="U4383" s="27" t="e">
        <v>#N/A</v>
      </c>
    </row>
    <row r="4384" spans="18:21" ht="15" customHeight="1" x14ac:dyDescent="0.25">
      <c r="R4384" s="28" t="e">
        <v>#N/A</v>
      </c>
      <c r="S4384" s="31" t="e">
        <v>#N/A</v>
      </c>
      <c r="T4384" s="31" t="e">
        <v>#N/A</v>
      </c>
      <c r="U4384" s="27" t="e">
        <v>#N/A</v>
      </c>
    </row>
    <row r="4385" spans="18:21" ht="15" customHeight="1" x14ac:dyDescent="0.25">
      <c r="R4385" s="28" t="e">
        <v>#N/A</v>
      </c>
      <c r="S4385" s="31" t="e">
        <v>#N/A</v>
      </c>
      <c r="T4385" s="31" t="e">
        <v>#N/A</v>
      </c>
      <c r="U4385" s="27" t="e">
        <v>#N/A</v>
      </c>
    </row>
    <row r="4386" spans="18:21" ht="15" customHeight="1" x14ac:dyDescent="0.25">
      <c r="R4386" s="28" t="e">
        <v>#N/A</v>
      </c>
      <c r="S4386" s="31" t="e">
        <v>#N/A</v>
      </c>
      <c r="T4386" s="31" t="e">
        <v>#N/A</v>
      </c>
      <c r="U4386" s="27" t="e">
        <v>#N/A</v>
      </c>
    </row>
    <row r="4387" spans="18:21" ht="15" customHeight="1" x14ac:dyDescent="0.25">
      <c r="R4387" s="28" t="e">
        <v>#N/A</v>
      </c>
      <c r="S4387" s="31" t="e">
        <v>#N/A</v>
      </c>
      <c r="T4387" s="31" t="e">
        <v>#N/A</v>
      </c>
      <c r="U4387" s="27" t="e">
        <v>#N/A</v>
      </c>
    </row>
    <row r="4388" spans="18:21" ht="15" customHeight="1" x14ac:dyDescent="0.25">
      <c r="R4388" s="28" t="e">
        <v>#N/A</v>
      </c>
      <c r="S4388" s="31" t="e">
        <v>#N/A</v>
      </c>
      <c r="T4388" s="31" t="e">
        <v>#N/A</v>
      </c>
      <c r="U4388" s="27" t="e">
        <v>#N/A</v>
      </c>
    </row>
    <row r="4389" spans="18:21" ht="15" customHeight="1" x14ac:dyDescent="0.25">
      <c r="R4389" s="28" t="e">
        <v>#N/A</v>
      </c>
      <c r="S4389" s="31" t="e">
        <v>#N/A</v>
      </c>
      <c r="T4389" s="31" t="e">
        <v>#N/A</v>
      </c>
      <c r="U4389" s="27" t="e">
        <v>#N/A</v>
      </c>
    </row>
    <row r="4390" spans="18:21" ht="15" customHeight="1" x14ac:dyDescent="0.25">
      <c r="R4390" s="28" t="e">
        <v>#N/A</v>
      </c>
      <c r="S4390" s="31" t="e">
        <v>#N/A</v>
      </c>
      <c r="T4390" s="31" t="e">
        <v>#N/A</v>
      </c>
      <c r="U4390" s="27" t="e">
        <v>#N/A</v>
      </c>
    </row>
    <row r="4391" spans="18:21" ht="15" customHeight="1" x14ac:dyDescent="0.25">
      <c r="R4391" s="28" t="e">
        <v>#N/A</v>
      </c>
      <c r="S4391" s="31" t="e">
        <v>#N/A</v>
      </c>
      <c r="T4391" s="31" t="e">
        <v>#N/A</v>
      </c>
      <c r="U4391" s="27" t="e">
        <v>#N/A</v>
      </c>
    </row>
    <row r="4392" spans="18:21" ht="15" customHeight="1" x14ac:dyDescent="0.25">
      <c r="R4392" s="28" t="e">
        <v>#N/A</v>
      </c>
      <c r="S4392" s="31" t="e">
        <v>#N/A</v>
      </c>
      <c r="T4392" s="31" t="e">
        <v>#N/A</v>
      </c>
      <c r="U4392" s="27" t="e">
        <v>#N/A</v>
      </c>
    </row>
    <row r="4393" spans="18:21" ht="15" customHeight="1" x14ac:dyDescent="0.25">
      <c r="R4393" s="28" t="e">
        <v>#N/A</v>
      </c>
      <c r="S4393" s="31" t="e">
        <v>#N/A</v>
      </c>
      <c r="T4393" s="31" t="e">
        <v>#N/A</v>
      </c>
      <c r="U4393" s="27" t="e">
        <v>#N/A</v>
      </c>
    </row>
    <row r="4394" spans="18:21" ht="15" customHeight="1" x14ac:dyDescent="0.25">
      <c r="R4394" s="28" t="e">
        <v>#N/A</v>
      </c>
      <c r="S4394" s="31" t="e">
        <v>#N/A</v>
      </c>
      <c r="T4394" s="31" t="e">
        <v>#N/A</v>
      </c>
      <c r="U4394" s="27" t="e">
        <v>#N/A</v>
      </c>
    </row>
    <row r="4395" spans="18:21" ht="15" customHeight="1" x14ac:dyDescent="0.25">
      <c r="R4395" s="28" t="e">
        <v>#N/A</v>
      </c>
      <c r="S4395" s="31" t="e">
        <v>#N/A</v>
      </c>
      <c r="T4395" s="31" t="e">
        <v>#N/A</v>
      </c>
      <c r="U4395" s="27" t="e">
        <v>#N/A</v>
      </c>
    </row>
    <row r="4396" spans="18:21" ht="15" customHeight="1" x14ac:dyDescent="0.25">
      <c r="R4396" s="28" t="e">
        <v>#N/A</v>
      </c>
      <c r="S4396" s="31" t="e">
        <v>#N/A</v>
      </c>
      <c r="T4396" s="31" t="e">
        <v>#N/A</v>
      </c>
      <c r="U4396" s="27" t="e">
        <v>#N/A</v>
      </c>
    </row>
    <row r="4397" spans="18:21" ht="15" customHeight="1" x14ac:dyDescent="0.25">
      <c r="R4397" s="28" t="e">
        <v>#N/A</v>
      </c>
      <c r="S4397" s="31" t="e">
        <v>#N/A</v>
      </c>
      <c r="T4397" s="31" t="e">
        <v>#N/A</v>
      </c>
      <c r="U4397" s="27" t="e">
        <v>#N/A</v>
      </c>
    </row>
    <row r="4398" spans="18:21" ht="15" customHeight="1" x14ac:dyDescent="0.25">
      <c r="R4398" s="28" t="e">
        <v>#N/A</v>
      </c>
      <c r="S4398" s="31" t="e">
        <v>#N/A</v>
      </c>
      <c r="T4398" s="31" t="e">
        <v>#N/A</v>
      </c>
      <c r="U4398" s="27" t="e">
        <v>#N/A</v>
      </c>
    </row>
    <row r="4399" spans="18:21" ht="15" customHeight="1" x14ac:dyDescent="0.25">
      <c r="R4399" s="28" t="e">
        <v>#N/A</v>
      </c>
      <c r="S4399" s="31" t="e">
        <v>#N/A</v>
      </c>
      <c r="T4399" s="31" t="e">
        <v>#N/A</v>
      </c>
      <c r="U4399" s="27" t="e">
        <v>#N/A</v>
      </c>
    </row>
    <row r="4400" spans="18:21" ht="15" customHeight="1" x14ac:dyDescent="0.25">
      <c r="R4400" s="28" t="e">
        <v>#N/A</v>
      </c>
      <c r="S4400" s="31" t="e">
        <v>#N/A</v>
      </c>
      <c r="T4400" s="31" t="e">
        <v>#N/A</v>
      </c>
      <c r="U4400" s="27" t="e">
        <v>#N/A</v>
      </c>
    </row>
    <row r="4401" spans="18:21" ht="15" customHeight="1" x14ac:dyDescent="0.25">
      <c r="R4401" s="28" t="e">
        <v>#N/A</v>
      </c>
      <c r="S4401" s="31" t="e">
        <v>#N/A</v>
      </c>
      <c r="T4401" s="31" t="e">
        <v>#N/A</v>
      </c>
      <c r="U4401" s="27" t="e">
        <v>#N/A</v>
      </c>
    </row>
    <row r="4402" spans="18:21" ht="15" customHeight="1" x14ac:dyDescent="0.25">
      <c r="R4402" s="28" t="e">
        <v>#N/A</v>
      </c>
      <c r="S4402" s="31" t="e">
        <v>#N/A</v>
      </c>
      <c r="T4402" s="31" t="e">
        <v>#N/A</v>
      </c>
      <c r="U4402" s="27" t="e">
        <v>#N/A</v>
      </c>
    </row>
    <row r="4403" spans="18:21" ht="15" customHeight="1" x14ac:dyDescent="0.25">
      <c r="R4403" s="28" t="e">
        <v>#N/A</v>
      </c>
      <c r="S4403" s="31" t="e">
        <v>#N/A</v>
      </c>
      <c r="T4403" s="31" t="e">
        <v>#N/A</v>
      </c>
      <c r="U4403" s="27" t="e">
        <v>#N/A</v>
      </c>
    </row>
    <row r="4404" spans="18:21" ht="15" customHeight="1" x14ac:dyDescent="0.25">
      <c r="R4404" s="28" t="e">
        <v>#N/A</v>
      </c>
      <c r="S4404" s="31" t="e">
        <v>#N/A</v>
      </c>
      <c r="T4404" s="31" t="e">
        <v>#N/A</v>
      </c>
      <c r="U4404" s="27" t="e">
        <v>#N/A</v>
      </c>
    </row>
    <row r="4405" spans="18:21" ht="15" customHeight="1" x14ac:dyDescent="0.25">
      <c r="R4405" s="28" t="e">
        <v>#N/A</v>
      </c>
      <c r="S4405" s="31" t="e">
        <v>#N/A</v>
      </c>
      <c r="T4405" s="31" t="e">
        <v>#N/A</v>
      </c>
      <c r="U4405" s="27" t="e">
        <v>#N/A</v>
      </c>
    </row>
    <row r="4406" spans="18:21" ht="15" customHeight="1" x14ac:dyDescent="0.25">
      <c r="R4406" s="28" t="e">
        <v>#N/A</v>
      </c>
      <c r="S4406" s="31" t="e">
        <v>#N/A</v>
      </c>
      <c r="T4406" s="31" t="e">
        <v>#N/A</v>
      </c>
      <c r="U4406" s="27" t="e">
        <v>#N/A</v>
      </c>
    </row>
    <row r="4407" spans="18:21" ht="15" customHeight="1" x14ac:dyDescent="0.25">
      <c r="R4407" s="28" t="e">
        <v>#N/A</v>
      </c>
      <c r="S4407" s="31" t="e">
        <v>#N/A</v>
      </c>
      <c r="T4407" s="31" t="e">
        <v>#N/A</v>
      </c>
      <c r="U4407" s="27" t="e">
        <v>#N/A</v>
      </c>
    </row>
    <row r="4408" spans="18:21" ht="15" customHeight="1" x14ac:dyDescent="0.25">
      <c r="R4408" s="28" t="e">
        <v>#N/A</v>
      </c>
      <c r="S4408" s="31" t="e">
        <v>#N/A</v>
      </c>
      <c r="T4408" s="31" t="e">
        <v>#N/A</v>
      </c>
      <c r="U4408" s="27" t="e">
        <v>#N/A</v>
      </c>
    </row>
    <row r="4409" spans="18:21" ht="15" customHeight="1" x14ac:dyDescent="0.25">
      <c r="R4409" s="28" t="e">
        <v>#N/A</v>
      </c>
      <c r="S4409" s="31" t="e">
        <v>#N/A</v>
      </c>
      <c r="T4409" s="31" t="e">
        <v>#N/A</v>
      </c>
      <c r="U4409" s="27" t="e">
        <v>#N/A</v>
      </c>
    </row>
    <row r="4410" spans="18:21" ht="15" customHeight="1" x14ac:dyDescent="0.25">
      <c r="R4410" s="28" t="e">
        <v>#N/A</v>
      </c>
      <c r="S4410" s="31" t="e">
        <v>#N/A</v>
      </c>
      <c r="T4410" s="31" t="e">
        <v>#N/A</v>
      </c>
      <c r="U4410" s="27" t="e">
        <v>#N/A</v>
      </c>
    </row>
    <row r="4411" spans="18:21" ht="15" customHeight="1" x14ac:dyDescent="0.25">
      <c r="R4411" s="28" t="e">
        <v>#N/A</v>
      </c>
      <c r="S4411" s="31" t="e">
        <v>#N/A</v>
      </c>
      <c r="T4411" s="31" t="e">
        <v>#N/A</v>
      </c>
      <c r="U4411" s="27" t="e">
        <v>#N/A</v>
      </c>
    </row>
    <row r="4412" spans="18:21" ht="15" customHeight="1" x14ac:dyDescent="0.25">
      <c r="R4412" s="28" t="e">
        <v>#N/A</v>
      </c>
      <c r="S4412" s="31" t="e">
        <v>#N/A</v>
      </c>
      <c r="T4412" s="31" t="e">
        <v>#N/A</v>
      </c>
      <c r="U4412" s="27" t="e">
        <v>#N/A</v>
      </c>
    </row>
    <row r="4413" spans="18:21" ht="15" customHeight="1" x14ac:dyDescent="0.25">
      <c r="R4413" s="28" t="e">
        <v>#N/A</v>
      </c>
      <c r="S4413" s="31" t="e">
        <v>#N/A</v>
      </c>
      <c r="T4413" s="31" t="e">
        <v>#N/A</v>
      </c>
      <c r="U4413" s="27" t="e">
        <v>#N/A</v>
      </c>
    </row>
    <row r="4414" spans="18:21" ht="15" customHeight="1" x14ac:dyDescent="0.25">
      <c r="R4414" s="28" t="e">
        <v>#N/A</v>
      </c>
      <c r="S4414" s="31" t="e">
        <v>#N/A</v>
      </c>
      <c r="T4414" s="31" t="e">
        <v>#N/A</v>
      </c>
      <c r="U4414" s="27" t="e">
        <v>#N/A</v>
      </c>
    </row>
    <row r="4415" spans="18:21" ht="15" customHeight="1" x14ac:dyDescent="0.25">
      <c r="R4415" s="28" t="e">
        <v>#N/A</v>
      </c>
      <c r="S4415" s="31" t="e">
        <v>#N/A</v>
      </c>
      <c r="T4415" s="31" t="e">
        <v>#N/A</v>
      </c>
      <c r="U4415" s="27" t="e">
        <v>#N/A</v>
      </c>
    </row>
    <row r="4416" spans="18:21" ht="15" customHeight="1" x14ac:dyDescent="0.25">
      <c r="R4416" s="28" t="e">
        <v>#N/A</v>
      </c>
      <c r="S4416" s="31" t="e">
        <v>#N/A</v>
      </c>
      <c r="T4416" s="31" t="e">
        <v>#N/A</v>
      </c>
      <c r="U4416" s="27" t="e">
        <v>#N/A</v>
      </c>
    </row>
    <row r="4417" spans="18:21" ht="15" customHeight="1" x14ac:dyDescent="0.25">
      <c r="R4417" s="28" t="e">
        <v>#N/A</v>
      </c>
      <c r="S4417" s="31" t="e">
        <v>#N/A</v>
      </c>
      <c r="T4417" s="31" t="e">
        <v>#N/A</v>
      </c>
      <c r="U4417" s="27" t="e">
        <v>#N/A</v>
      </c>
    </row>
    <row r="4418" spans="18:21" ht="15" customHeight="1" x14ac:dyDescent="0.25">
      <c r="R4418" s="28" t="e">
        <v>#N/A</v>
      </c>
      <c r="S4418" s="31" t="e">
        <v>#N/A</v>
      </c>
      <c r="T4418" s="31" t="e">
        <v>#N/A</v>
      </c>
      <c r="U4418" s="27" t="e">
        <v>#N/A</v>
      </c>
    </row>
    <row r="4419" spans="18:21" ht="15" customHeight="1" x14ac:dyDescent="0.25">
      <c r="R4419" s="28" t="e">
        <v>#N/A</v>
      </c>
      <c r="S4419" s="31" t="e">
        <v>#N/A</v>
      </c>
      <c r="T4419" s="31" t="e">
        <v>#N/A</v>
      </c>
      <c r="U4419" s="27" t="e">
        <v>#N/A</v>
      </c>
    </row>
    <row r="4420" spans="18:21" ht="15" customHeight="1" x14ac:dyDescent="0.25">
      <c r="R4420" s="28" t="e">
        <v>#N/A</v>
      </c>
      <c r="S4420" s="31" t="e">
        <v>#N/A</v>
      </c>
      <c r="T4420" s="31" t="e">
        <v>#N/A</v>
      </c>
      <c r="U4420" s="27" t="e">
        <v>#N/A</v>
      </c>
    </row>
    <row r="4421" spans="18:21" ht="15" customHeight="1" x14ac:dyDescent="0.25">
      <c r="R4421" s="28" t="e">
        <v>#N/A</v>
      </c>
      <c r="S4421" s="31" t="e">
        <v>#N/A</v>
      </c>
      <c r="T4421" s="31" t="e">
        <v>#N/A</v>
      </c>
      <c r="U4421" s="27" t="e">
        <v>#N/A</v>
      </c>
    </row>
    <row r="4422" spans="18:21" ht="15" customHeight="1" x14ac:dyDescent="0.25">
      <c r="R4422" s="28" t="e">
        <v>#N/A</v>
      </c>
      <c r="S4422" s="31" t="e">
        <v>#N/A</v>
      </c>
      <c r="T4422" s="31" t="e">
        <v>#N/A</v>
      </c>
      <c r="U4422" s="27" t="e">
        <v>#N/A</v>
      </c>
    </row>
    <row r="4423" spans="18:21" ht="15" customHeight="1" x14ac:dyDescent="0.25">
      <c r="R4423" s="28" t="e">
        <v>#N/A</v>
      </c>
      <c r="S4423" s="31" t="e">
        <v>#N/A</v>
      </c>
      <c r="T4423" s="31" t="e">
        <v>#N/A</v>
      </c>
      <c r="U4423" s="27" t="e">
        <v>#N/A</v>
      </c>
    </row>
    <row r="4424" spans="18:21" ht="15" customHeight="1" x14ac:dyDescent="0.25">
      <c r="R4424" s="28" t="e">
        <v>#N/A</v>
      </c>
      <c r="S4424" s="31" t="e">
        <v>#N/A</v>
      </c>
      <c r="T4424" s="31" t="e">
        <v>#N/A</v>
      </c>
      <c r="U4424" s="27" t="e">
        <v>#N/A</v>
      </c>
    </row>
    <row r="4425" spans="18:21" ht="15" customHeight="1" x14ac:dyDescent="0.25">
      <c r="R4425" s="28" t="e">
        <v>#N/A</v>
      </c>
      <c r="S4425" s="31" t="e">
        <v>#N/A</v>
      </c>
      <c r="T4425" s="31" t="e">
        <v>#N/A</v>
      </c>
      <c r="U4425" s="27" t="e">
        <v>#N/A</v>
      </c>
    </row>
    <row r="4426" spans="18:21" ht="15" customHeight="1" x14ac:dyDescent="0.25">
      <c r="R4426" s="28" t="e">
        <v>#N/A</v>
      </c>
      <c r="S4426" s="31" t="e">
        <v>#N/A</v>
      </c>
      <c r="T4426" s="31" t="e">
        <v>#N/A</v>
      </c>
      <c r="U4426" s="27" t="e">
        <v>#N/A</v>
      </c>
    </row>
    <row r="4427" spans="18:21" ht="15" customHeight="1" x14ac:dyDescent="0.25">
      <c r="R4427" s="28" t="e">
        <v>#N/A</v>
      </c>
      <c r="S4427" s="31" t="e">
        <v>#N/A</v>
      </c>
      <c r="T4427" s="31" t="e">
        <v>#N/A</v>
      </c>
      <c r="U4427" s="27" t="e">
        <v>#N/A</v>
      </c>
    </row>
    <row r="4428" spans="18:21" ht="15" customHeight="1" x14ac:dyDescent="0.25">
      <c r="R4428" s="28" t="e">
        <v>#N/A</v>
      </c>
      <c r="S4428" s="31" t="e">
        <v>#N/A</v>
      </c>
      <c r="T4428" s="31" t="e">
        <v>#N/A</v>
      </c>
      <c r="U4428" s="27" t="e">
        <v>#N/A</v>
      </c>
    </row>
    <row r="4429" spans="18:21" ht="15" customHeight="1" x14ac:dyDescent="0.25">
      <c r="R4429" s="28" t="e">
        <v>#N/A</v>
      </c>
      <c r="S4429" s="31" t="e">
        <v>#N/A</v>
      </c>
      <c r="T4429" s="31" t="e">
        <v>#N/A</v>
      </c>
      <c r="U4429" s="27" t="e">
        <v>#N/A</v>
      </c>
    </row>
    <row r="4430" spans="18:21" ht="15" customHeight="1" x14ac:dyDescent="0.25">
      <c r="R4430" s="28" t="e">
        <v>#N/A</v>
      </c>
      <c r="S4430" s="31" t="e">
        <v>#N/A</v>
      </c>
      <c r="T4430" s="31" t="e">
        <v>#N/A</v>
      </c>
      <c r="U4430" s="27" t="e">
        <v>#N/A</v>
      </c>
    </row>
    <row r="4431" spans="18:21" ht="15" customHeight="1" x14ac:dyDescent="0.25">
      <c r="R4431" s="28" t="e">
        <v>#N/A</v>
      </c>
      <c r="S4431" s="31" t="e">
        <v>#N/A</v>
      </c>
      <c r="T4431" s="31" t="e">
        <v>#N/A</v>
      </c>
      <c r="U4431" s="27" t="e">
        <v>#N/A</v>
      </c>
    </row>
    <row r="4432" spans="18:21" ht="15" customHeight="1" x14ac:dyDescent="0.25">
      <c r="R4432" s="28" t="e">
        <v>#N/A</v>
      </c>
      <c r="S4432" s="31" t="e">
        <v>#N/A</v>
      </c>
      <c r="T4432" s="31" t="e">
        <v>#N/A</v>
      </c>
      <c r="U4432" s="27" t="e">
        <v>#N/A</v>
      </c>
    </row>
    <row r="4433" spans="18:21" ht="15" customHeight="1" x14ac:dyDescent="0.25">
      <c r="R4433" s="28" t="e">
        <v>#N/A</v>
      </c>
      <c r="S4433" s="31" t="e">
        <v>#N/A</v>
      </c>
      <c r="T4433" s="31" t="e">
        <v>#N/A</v>
      </c>
      <c r="U4433" s="27" t="e">
        <v>#N/A</v>
      </c>
    </row>
    <row r="4434" spans="18:21" ht="15" customHeight="1" x14ac:dyDescent="0.25">
      <c r="R4434" s="28" t="e">
        <v>#N/A</v>
      </c>
      <c r="S4434" s="31" t="e">
        <v>#N/A</v>
      </c>
      <c r="T4434" s="31" t="e">
        <v>#N/A</v>
      </c>
      <c r="U4434" s="27" t="e">
        <v>#N/A</v>
      </c>
    </row>
    <row r="4435" spans="18:21" ht="15" customHeight="1" x14ac:dyDescent="0.25">
      <c r="R4435" s="28" t="e">
        <v>#N/A</v>
      </c>
      <c r="S4435" s="31" t="e">
        <v>#N/A</v>
      </c>
      <c r="T4435" s="31" t="e">
        <v>#N/A</v>
      </c>
      <c r="U4435" s="27" t="e">
        <v>#N/A</v>
      </c>
    </row>
    <row r="4436" spans="18:21" ht="15" customHeight="1" x14ac:dyDescent="0.25">
      <c r="R4436" s="28" t="e">
        <v>#N/A</v>
      </c>
      <c r="S4436" s="31" t="e">
        <v>#N/A</v>
      </c>
      <c r="T4436" s="31" t="e">
        <v>#N/A</v>
      </c>
      <c r="U4436" s="27" t="e">
        <v>#N/A</v>
      </c>
    </row>
    <row r="4437" spans="18:21" ht="15" customHeight="1" x14ac:dyDescent="0.25">
      <c r="R4437" s="28" t="e">
        <v>#N/A</v>
      </c>
      <c r="S4437" s="31" t="e">
        <v>#N/A</v>
      </c>
      <c r="T4437" s="31" t="e">
        <v>#N/A</v>
      </c>
      <c r="U4437" s="27" t="e">
        <v>#N/A</v>
      </c>
    </row>
    <row r="4438" spans="18:21" ht="15" customHeight="1" x14ac:dyDescent="0.25">
      <c r="R4438" s="28" t="e">
        <v>#N/A</v>
      </c>
      <c r="S4438" s="31" t="e">
        <v>#N/A</v>
      </c>
      <c r="T4438" s="31" t="e">
        <v>#N/A</v>
      </c>
      <c r="U4438" s="27" t="e">
        <v>#N/A</v>
      </c>
    </row>
    <row r="4439" spans="18:21" ht="15" customHeight="1" x14ac:dyDescent="0.25">
      <c r="R4439" s="28" t="e">
        <v>#N/A</v>
      </c>
      <c r="S4439" s="31" t="e">
        <v>#N/A</v>
      </c>
      <c r="T4439" s="31" t="e">
        <v>#N/A</v>
      </c>
      <c r="U4439" s="27" t="e">
        <v>#N/A</v>
      </c>
    </row>
    <row r="4440" spans="18:21" ht="15" customHeight="1" x14ac:dyDescent="0.25">
      <c r="R4440" s="28" t="e">
        <v>#N/A</v>
      </c>
      <c r="S4440" s="31" t="e">
        <v>#N/A</v>
      </c>
      <c r="T4440" s="31" t="e">
        <v>#N/A</v>
      </c>
      <c r="U4440" s="27" t="e">
        <v>#N/A</v>
      </c>
    </row>
    <row r="4441" spans="18:21" ht="15" customHeight="1" x14ac:dyDescent="0.25">
      <c r="R4441" s="28" t="e">
        <v>#N/A</v>
      </c>
      <c r="S4441" s="31" t="e">
        <v>#N/A</v>
      </c>
      <c r="T4441" s="31" t="e">
        <v>#N/A</v>
      </c>
      <c r="U4441" s="27" t="e">
        <v>#N/A</v>
      </c>
    </row>
    <row r="4442" spans="18:21" ht="15" customHeight="1" x14ac:dyDescent="0.25">
      <c r="R4442" s="28" t="e">
        <v>#N/A</v>
      </c>
      <c r="S4442" s="31" t="e">
        <v>#N/A</v>
      </c>
      <c r="T4442" s="31" t="e">
        <v>#N/A</v>
      </c>
      <c r="U4442" s="27" t="e">
        <v>#N/A</v>
      </c>
    </row>
    <row r="4443" spans="18:21" ht="15" customHeight="1" x14ac:dyDescent="0.25">
      <c r="R4443" s="28" t="e">
        <v>#N/A</v>
      </c>
      <c r="S4443" s="31" t="e">
        <v>#N/A</v>
      </c>
      <c r="T4443" s="31" t="e">
        <v>#N/A</v>
      </c>
      <c r="U4443" s="27" t="e">
        <v>#N/A</v>
      </c>
    </row>
    <row r="4444" spans="18:21" ht="15" customHeight="1" x14ac:dyDescent="0.25">
      <c r="R4444" s="28" t="e">
        <v>#N/A</v>
      </c>
      <c r="S4444" s="31" t="e">
        <v>#N/A</v>
      </c>
      <c r="T4444" s="31" t="e">
        <v>#N/A</v>
      </c>
      <c r="U4444" s="27" t="e">
        <v>#N/A</v>
      </c>
    </row>
    <row r="4445" spans="18:21" ht="15" customHeight="1" x14ac:dyDescent="0.25">
      <c r="R4445" s="28" t="e">
        <v>#N/A</v>
      </c>
      <c r="S4445" s="31" t="e">
        <v>#N/A</v>
      </c>
      <c r="T4445" s="31" t="e">
        <v>#N/A</v>
      </c>
      <c r="U4445" s="27" t="e">
        <v>#N/A</v>
      </c>
    </row>
    <row r="4446" spans="18:21" ht="15" customHeight="1" x14ac:dyDescent="0.25">
      <c r="R4446" s="28" t="e">
        <v>#N/A</v>
      </c>
      <c r="S4446" s="31" t="e">
        <v>#N/A</v>
      </c>
      <c r="T4446" s="31" t="e">
        <v>#N/A</v>
      </c>
      <c r="U4446" s="27" t="e">
        <v>#N/A</v>
      </c>
    </row>
    <row r="4447" spans="18:21" ht="15" customHeight="1" x14ac:dyDescent="0.25">
      <c r="R4447" s="28" t="e">
        <v>#N/A</v>
      </c>
      <c r="S4447" s="31" t="e">
        <v>#N/A</v>
      </c>
      <c r="T4447" s="31" t="e">
        <v>#N/A</v>
      </c>
      <c r="U4447" s="27" t="e">
        <v>#N/A</v>
      </c>
    </row>
    <row r="4448" spans="18:21" ht="15" customHeight="1" x14ac:dyDescent="0.25">
      <c r="R4448" s="28" t="e">
        <v>#N/A</v>
      </c>
      <c r="S4448" s="31" t="e">
        <v>#N/A</v>
      </c>
      <c r="T4448" s="31" t="e">
        <v>#N/A</v>
      </c>
      <c r="U4448" s="27" t="e">
        <v>#N/A</v>
      </c>
    </row>
    <row r="4449" spans="18:21" ht="15" customHeight="1" x14ac:dyDescent="0.25">
      <c r="R4449" s="28" t="e">
        <v>#N/A</v>
      </c>
      <c r="S4449" s="31" t="e">
        <v>#N/A</v>
      </c>
      <c r="T4449" s="31" t="e">
        <v>#N/A</v>
      </c>
      <c r="U4449" s="27" t="e">
        <v>#N/A</v>
      </c>
    </row>
    <row r="4450" spans="18:21" ht="15" customHeight="1" x14ac:dyDescent="0.25">
      <c r="R4450" s="28" t="e">
        <v>#N/A</v>
      </c>
      <c r="S4450" s="31" t="e">
        <v>#N/A</v>
      </c>
      <c r="T4450" s="31" t="e">
        <v>#N/A</v>
      </c>
      <c r="U4450" s="27" t="e">
        <v>#N/A</v>
      </c>
    </row>
    <row r="4451" spans="18:21" ht="15" customHeight="1" x14ac:dyDescent="0.25">
      <c r="R4451" s="28" t="e">
        <v>#N/A</v>
      </c>
      <c r="S4451" s="31" t="e">
        <v>#N/A</v>
      </c>
      <c r="T4451" s="31" t="e">
        <v>#N/A</v>
      </c>
      <c r="U4451" s="27" t="e">
        <v>#N/A</v>
      </c>
    </row>
    <row r="4452" spans="18:21" ht="15" customHeight="1" x14ac:dyDescent="0.25">
      <c r="R4452" s="28" t="e">
        <v>#N/A</v>
      </c>
      <c r="S4452" s="31" t="e">
        <v>#N/A</v>
      </c>
      <c r="T4452" s="31" t="e">
        <v>#N/A</v>
      </c>
      <c r="U4452" s="27" t="e">
        <v>#N/A</v>
      </c>
    </row>
    <row r="4453" spans="18:21" ht="15" customHeight="1" x14ac:dyDescent="0.25">
      <c r="R4453" s="28" t="e">
        <v>#N/A</v>
      </c>
      <c r="S4453" s="31" t="e">
        <v>#N/A</v>
      </c>
      <c r="T4453" s="31" t="e">
        <v>#N/A</v>
      </c>
      <c r="U4453" s="27" t="e">
        <v>#N/A</v>
      </c>
    </row>
    <row r="4454" spans="18:21" ht="15" customHeight="1" x14ac:dyDescent="0.25">
      <c r="R4454" s="28" t="e">
        <v>#N/A</v>
      </c>
      <c r="S4454" s="31" t="e">
        <v>#N/A</v>
      </c>
      <c r="T4454" s="31" t="e">
        <v>#N/A</v>
      </c>
      <c r="U4454" s="27" t="e">
        <v>#N/A</v>
      </c>
    </row>
    <row r="4455" spans="18:21" ht="15" customHeight="1" x14ac:dyDescent="0.25">
      <c r="R4455" s="28" t="e">
        <v>#N/A</v>
      </c>
      <c r="S4455" s="31" t="e">
        <v>#N/A</v>
      </c>
      <c r="T4455" s="31" t="e">
        <v>#N/A</v>
      </c>
      <c r="U4455" s="27" t="e">
        <v>#N/A</v>
      </c>
    </row>
    <row r="4456" spans="18:21" ht="15" customHeight="1" x14ac:dyDescent="0.25">
      <c r="R4456" s="28" t="e">
        <v>#N/A</v>
      </c>
      <c r="S4456" s="31" t="e">
        <v>#N/A</v>
      </c>
      <c r="T4456" s="31" t="e">
        <v>#N/A</v>
      </c>
      <c r="U4456" s="27" t="e">
        <v>#N/A</v>
      </c>
    </row>
    <row r="4457" spans="18:21" ht="15" customHeight="1" x14ac:dyDescent="0.25">
      <c r="R4457" s="28" t="e">
        <v>#N/A</v>
      </c>
      <c r="S4457" s="31" t="e">
        <v>#N/A</v>
      </c>
      <c r="T4457" s="31" t="e">
        <v>#N/A</v>
      </c>
      <c r="U4457" s="27" t="e">
        <v>#N/A</v>
      </c>
    </row>
    <row r="4458" spans="18:21" ht="15" customHeight="1" x14ac:dyDescent="0.25">
      <c r="R4458" s="28" t="e">
        <v>#N/A</v>
      </c>
      <c r="S4458" s="31" t="e">
        <v>#N/A</v>
      </c>
      <c r="T4458" s="31" t="e">
        <v>#N/A</v>
      </c>
      <c r="U4458" s="27" t="e">
        <v>#N/A</v>
      </c>
    </row>
    <row r="4459" spans="18:21" ht="15" customHeight="1" x14ac:dyDescent="0.25">
      <c r="R4459" s="28" t="e">
        <v>#N/A</v>
      </c>
      <c r="S4459" s="31" t="e">
        <v>#N/A</v>
      </c>
      <c r="T4459" s="31" t="e">
        <v>#N/A</v>
      </c>
      <c r="U4459" s="27" t="e">
        <v>#N/A</v>
      </c>
    </row>
    <row r="4460" spans="18:21" ht="15" customHeight="1" x14ac:dyDescent="0.25">
      <c r="R4460" s="28" t="e">
        <v>#N/A</v>
      </c>
      <c r="S4460" s="31" t="e">
        <v>#N/A</v>
      </c>
      <c r="T4460" s="31" t="e">
        <v>#N/A</v>
      </c>
      <c r="U4460" s="27" t="e">
        <v>#N/A</v>
      </c>
    </row>
    <row r="4461" spans="18:21" ht="15" customHeight="1" x14ac:dyDescent="0.25">
      <c r="R4461" s="28" t="e">
        <v>#N/A</v>
      </c>
      <c r="S4461" s="31" t="e">
        <v>#N/A</v>
      </c>
      <c r="T4461" s="31" t="e">
        <v>#N/A</v>
      </c>
      <c r="U4461" s="27" t="e">
        <v>#N/A</v>
      </c>
    </row>
    <row r="4462" spans="18:21" ht="15" customHeight="1" x14ac:dyDescent="0.25">
      <c r="R4462" s="28" t="e">
        <v>#N/A</v>
      </c>
      <c r="S4462" s="31" t="e">
        <v>#N/A</v>
      </c>
      <c r="T4462" s="31" t="e">
        <v>#N/A</v>
      </c>
      <c r="U4462" s="27" t="e">
        <v>#N/A</v>
      </c>
    </row>
    <row r="4463" spans="18:21" ht="15" customHeight="1" x14ac:dyDescent="0.25">
      <c r="R4463" s="28" t="e">
        <v>#N/A</v>
      </c>
      <c r="S4463" s="31" t="e">
        <v>#N/A</v>
      </c>
      <c r="T4463" s="31" t="e">
        <v>#N/A</v>
      </c>
      <c r="U4463" s="27" t="e">
        <v>#N/A</v>
      </c>
    </row>
    <row r="4464" spans="18:21" ht="15" customHeight="1" x14ac:dyDescent="0.25">
      <c r="R4464" s="28" t="e">
        <v>#N/A</v>
      </c>
      <c r="S4464" s="31" t="e">
        <v>#N/A</v>
      </c>
      <c r="T4464" s="31" t="e">
        <v>#N/A</v>
      </c>
      <c r="U4464" s="27" t="e">
        <v>#N/A</v>
      </c>
    </row>
    <row r="4465" spans="18:21" ht="15" customHeight="1" x14ac:dyDescent="0.25">
      <c r="R4465" s="28" t="e">
        <v>#N/A</v>
      </c>
      <c r="S4465" s="31" t="e">
        <v>#N/A</v>
      </c>
      <c r="T4465" s="31" t="e">
        <v>#N/A</v>
      </c>
      <c r="U4465" s="27" t="e">
        <v>#N/A</v>
      </c>
    </row>
    <row r="4466" spans="18:21" ht="15" customHeight="1" x14ac:dyDescent="0.25">
      <c r="R4466" s="28" t="e">
        <v>#N/A</v>
      </c>
      <c r="S4466" s="31" t="e">
        <v>#N/A</v>
      </c>
      <c r="T4466" s="31" t="e">
        <v>#N/A</v>
      </c>
      <c r="U4466" s="27" t="e">
        <v>#N/A</v>
      </c>
    </row>
    <row r="4467" spans="18:21" ht="15" customHeight="1" x14ac:dyDescent="0.25">
      <c r="R4467" s="28" t="e">
        <v>#N/A</v>
      </c>
      <c r="S4467" s="31" t="e">
        <v>#N/A</v>
      </c>
      <c r="T4467" s="31" t="e">
        <v>#N/A</v>
      </c>
      <c r="U4467" s="27" t="e">
        <v>#N/A</v>
      </c>
    </row>
    <row r="4468" spans="18:21" ht="15" customHeight="1" x14ac:dyDescent="0.25">
      <c r="R4468" s="28" t="e">
        <v>#N/A</v>
      </c>
      <c r="S4468" s="31" t="e">
        <v>#N/A</v>
      </c>
      <c r="T4468" s="31" t="e">
        <v>#N/A</v>
      </c>
      <c r="U4468" s="27" t="e">
        <v>#N/A</v>
      </c>
    </row>
    <row r="4469" spans="18:21" ht="15" customHeight="1" x14ac:dyDescent="0.25">
      <c r="R4469" s="28" t="e">
        <v>#N/A</v>
      </c>
      <c r="S4469" s="31" t="e">
        <v>#N/A</v>
      </c>
      <c r="T4469" s="31" t="e">
        <v>#N/A</v>
      </c>
      <c r="U4469" s="27" t="e">
        <v>#N/A</v>
      </c>
    </row>
    <row r="4470" spans="18:21" ht="15" customHeight="1" x14ac:dyDescent="0.25">
      <c r="R4470" s="28" t="e">
        <v>#N/A</v>
      </c>
      <c r="S4470" s="31" t="e">
        <v>#N/A</v>
      </c>
      <c r="T4470" s="31" t="e">
        <v>#N/A</v>
      </c>
      <c r="U4470" s="27" t="e">
        <v>#N/A</v>
      </c>
    </row>
    <row r="4471" spans="18:21" ht="15" customHeight="1" x14ac:dyDescent="0.25">
      <c r="R4471" s="28" t="e">
        <v>#N/A</v>
      </c>
      <c r="S4471" s="31" t="e">
        <v>#N/A</v>
      </c>
      <c r="T4471" s="31" t="e">
        <v>#N/A</v>
      </c>
      <c r="U4471" s="27" t="e">
        <v>#N/A</v>
      </c>
    </row>
    <row r="4472" spans="18:21" ht="15" customHeight="1" x14ac:dyDescent="0.25">
      <c r="R4472" s="28" t="e">
        <v>#N/A</v>
      </c>
      <c r="S4472" s="31" t="e">
        <v>#N/A</v>
      </c>
      <c r="T4472" s="31" t="e">
        <v>#N/A</v>
      </c>
      <c r="U4472" s="27" t="e">
        <v>#N/A</v>
      </c>
    </row>
    <row r="4473" spans="18:21" ht="15" customHeight="1" x14ac:dyDescent="0.25">
      <c r="R4473" s="28" t="e">
        <v>#N/A</v>
      </c>
      <c r="S4473" s="31" t="e">
        <v>#N/A</v>
      </c>
      <c r="T4473" s="31" t="e">
        <v>#N/A</v>
      </c>
      <c r="U4473" s="27" t="e">
        <v>#N/A</v>
      </c>
    </row>
    <row r="4474" spans="18:21" ht="15" customHeight="1" x14ac:dyDescent="0.25">
      <c r="R4474" s="28" t="e">
        <v>#N/A</v>
      </c>
      <c r="S4474" s="31" t="e">
        <v>#N/A</v>
      </c>
      <c r="T4474" s="31" t="e">
        <v>#N/A</v>
      </c>
      <c r="U4474" s="27" t="e">
        <v>#N/A</v>
      </c>
    </row>
    <row r="4475" spans="18:21" ht="15" customHeight="1" x14ac:dyDescent="0.25">
      <c r="R4475" s="28" t="e">
        <v>#N/A</v>
      </c>
      <c r="S4475" s="31" t="e">
        <v>#N/A</v>
      </c>
      <c r="T4475" s="31" t="e">
        <v>#N/A</v>
      </c>
      <c r="U4475" s="27" t="e">
        <v>#N/A</v>
      </c>
    </row>
    <row r="4476" spans="18:21" ht="15" customHeight="1" x14ac:dyDescent="0.25">
      <c r="R4476" s="28" t="e">
        <v>#N/A</v>
      </c>
      <c r="S4476" s="31" t="e">
        <v>#N/A</v>
      </c>
      <c r="T4476" s="31" t="e">
        <v>#N/A</v>
      </c>
      <c r="U4476" s="27" t="e">
        <v>#N/A</v>
      </c>
    </row>
    <row r="4477" spans="18:21" ht="15" customHeight="1" x14ac:dyDescent="0.25">
      <c r="R4477" s="28" t="e">
        <v>#N/A</v>
      </c>
      <c r="S4477" s="31" t="e">
        <v>#N/A</v>
      </c>
      <c r="T4477" s="31" t="e">
        <v>#N/A</v>
      </c>
      <c r="U4477" s="27" t="e">
        <v>#N/A</v>
      </c>
    </row>
    <row r="4478" spans="18:21" ht="15" customHeight="1" x14ac:dyDescent="0.25">
      <c r="R4478" s="28" t="e">
        <v>#N/A</v>
      </c>
      <c r="S4478" s="31" t="e">
        <v>#N/A</v>
      </c>
      <c r="T4478" s="31" t="e">
        <v>#N/A</v>
      </c>
      <c r="U4478" s="27" t="e">
        <v>#N/A</v>
      </c>
    </row>
    <row r="4479" spans="18:21" ht="15" customHeight="1" x14ac:dyDescent="0.25">
      <c r="R4479" s="28" t="e">
        <v>#N/A</v>
      </c>
      <c r="S4479" s="31" t="e">
        <v>#N/A</v>
      </c>
      <c r="T4479" s="31" t="e">
        <v>#N/A</v>
      </c>
      <c r="U4479" s="27" t="e">
        <v>#N/A</v>
      </c>
    </row>
    <row r="4480" spans="18:21" ht="15" customHeight="1" x14ac:dyDescent="0.25">
      <c r="R4480" s="28" t="e">
        <v>#N/A</v>
      </c>
      <c r="S4480" s="31" t="e">
        <v>#N/A</v>
      </c>
      <c r="T4480" s="31" t="e">
        <v>#N/A</v>
      </c>
      <c r="U4480" s="27" t="e">
        <v>#N/A</v>
      </c>
    </row>
    <row r="4481" spans="18:21" ht="15" customHeight="1" x14ac:dyDescent="0.25">
      <c r="R4481" s="28" t="e">
        <v>#N/A</v>
      </c>
      <c r="S4481" s="31" t="e">
        <v>#N/A</v>
      </c>
      <c r="T4481" s="31" t="e">
        <v>#N/A</v>
      </c>
      <c r="U4481" s="27" t="e">
        <v>#N/A</v>
      </c>
    </row>
    <row r="4482" spans="18:21" ht="15" customHeight="1" x14ac:dyDescent="0.25">
      <c r="R4482" s="28" t="e">
        <v>#N/A</v>
      </c>
      <c r="S4482" s="31" t="e">
        <v>#N/A</v>
      </c>
      <c r="T4482" s="31" t="e">
        <v>#N/A</v>
      </c>
      <c r="U4482" s="27" t="e">
        <v>#N/A</v>
      </c>
    </row>
    <row r="4483" spans="18:21" ht="15" customHeight="1" x14ac:dyDescent="0.25">
      <c r="R4483" s="28" t="e">
        <v>#N/A</v>
      </c>
      <c r="S4483" s="31" t="e">
        <v>#N/A</v>
      </c>
      <c r="T4483" s="31" t="e">
        <v>#N/A</v>
      </c>
      <c r="U4483" s="27" t="e">
        <v>#N/A</v>
      </c>
    </row>
    <row r="4484" spans="18:21" ht="15" customHeight="1" x14ac:dyDescent="0.25">
      <c r="R4484" s="28" t="e">
        <v>#N/A</v>
      </c>
      <c r="S4484" s="31" t="e">
        <v>#N/A</v>
      </c>
      <c r="T4484" s="31" t="e">
        <v>#N/A</v>
      </c>
      <c r="U4484" s="27" t="e">
        <v>#N/A</v>
      </c>
    </row>
    <row r="4485" spans="18:21" ht="15" customHeight="1" x14ac:dyDescent="0.25">
      <c r="R4485" s="28" t="e">
        <v>#N/A</v>
      </c>
      <c r="S4485" s="31" t="e">
        <v>#N/A</v>
      </c>
      <c r="T4485" s="31" t="e">
        <v>#N/A</v>
      </c>
      <c r="U4485" s="27" t="e">
        <v>#N/A</v>
      </c>
    </row>
    <row r="4486" spans="18:21" ht="15" customHeight="1" x14ac:dyDescent="0.25">
      <c r="R4486" s="28" t="e">
        <v>#N/A</v>
      </c>
      <c r="S4486" s="31" t="e">
        <v>#N/A</v>
      </c>
      <c r="T4486" s="31" t="e">
        <v>#N/A</v>
      </c>
      <c r="U4486" s="27" t="e">
        <v>#N/A</v>
      </c>
    </row>
    <row r="4487" spans="18:21" ht="15" customHeight="1" x14ac:dyDescent="0.25">
      <c r="R4487" s="28" t="e">
        <v>#N/A</v>
      </c>
      <c r="S4487" s="31" t="e">
        <v>#N/A</v>
      </c>
      <c r="T4487" s="31" t="e">
        <v>#N/A</v>
      </c>
      <c r="U4487" s="27" t="e">
        <v>#N/A</v>
      </c>
    </row>
    <row r="4488" spans="18:21" ht="15" customHeight="1" x14ac:dyDescent="0.25">
      <c r="R4488" s="28" t="e">
        <v>#N/A</v>
      </c>
      <c r="S4488" s="31" t="e">
        <v>#N/A</v>
      </c>
      <c r="T4488" s="31" t="e">
        <v>#N/A</v>
      </c>
      <c r="U4488" s="27" t="e">
        <v>#N/A</v>
      </c>
    </row>
    <row r="4489" spans="18:21" ht="15" customHeight="1" x14ac:dyDescent="0.25">
      <c r="R4489" s="28" t="e">
        <v>#N/A</v>
      </c>
      <c r="S4489" s="31" t="e">
        <v>#N/A</v>
      </c>
      <c r="T4489" s="31" t="e">
        <v>#N/A</v>
      </c>
      <c r="U4489" s="27" t="e">
        <v>#N/A</v>
      </c>
    </row>
    <row r="4490" spans="18:21" ht="15" customHeight="1" x14ac:dyDescent="0.25">
      <c r="R4490" s="28" t="e">
        <v>#N/A</v>
      </c>
      <c r="S4490" s="31" t="e">
        <v>#N/A</v>
      </c>
      <c r="T4490" s="31" t="e">
        <v>#N/A</v>
      </c>
      <c r="U4490" s="27" t="e">
        <v>#N/A</v>
      </c>
    </row>
    <row r="4491" spans="18:21" ht="15" customHeight="1" x14ac:dyDescent="0.25">
      <c r="R4491" s="28" t="e">
        <v>#N/A</v>
      </c>
      <c r="S4491" s="31" t="e">
        <v>#N/A</v>
      </c>
      <c r="T4491" s="31" t="e">
        <v>#N/A</v>
      </c>
      <c r="U4491" s="27" t="e">
        <v>#N/A</v>
      </c>
    </row>
    <row r="4492" spans="18:21" ht="15" customHeight="1" x14ac:dyDescent="0.25">
      <c r="R4492" s="28" t="e">
        <v>#N/A</v>
      </c>
      <c r="S4492" s="31" t="e">
        <v>#N/A</v>
      </c>
      <c r="T4492" s="31" t="e">
        <v>#N/A</v>
      </c>
      <c r="U4492" s="27" t="e">
        <v>#N/A</v>
      </c>
    </row>
    <row r="4493" spans="18:21" ht="15" customHeight="1" x14ac:dyDescent="0.25">
      <c r="R4493" s="28" t="e">
        <v>#N/A</v>
      </c>
      <c r="S4493" s="31" t="e">
        <v>#N/A</v>
      </c>
      <c r="T4493" s="31" t="e">
        <v>#N/A</v>
      </c>
      <c r="U4493" s="27" t="e">
        <v>#N/A</v>
      </c>
    </row>
    <row r="4494" spans="18:21" ht="15" customHeight="1" x14ac:dyDescent="0.25">
      <c r="R4494" s="28" t="e">
        <v>#N/A</v>
      </c>
      <c r="S4494" s="31" t="e">
        <v>#N/A</v>
      </c>
      <c r="T4494" s="31" t="e">
        <v>#N/A</v>
      </c>
      <c r="U4494" s="27" t="e">
        <v>#N/A</v>
      </c>
    </row>
    <row r="4495" spans="18:21" ht="15" customHeight="1" x14ac:dyDescent="0.25">
      <c r="R4495" s="28" t="e">
        <v>#N/A</v>
      </c>
      <c r="S4495" s="31" t="e">
        <v>#N/A</v>
      </c>
      <c r="T4495" s="31" t="e">
        <v>#N/A</v>
      </c>
      <c r="U4495" s="27" t="e">
        <v>#N/A</v>
      </c>
    </row>
    <row r="4496" spans="18:21" ht="15" customHeight="1" x14ac:dyDescent="0.25">
      <c r="R4496" s="28" t="e">
        <v>#N/A</v>
      </c>
      <c r="S4496" s="31" t="e">
        <v>#N/A</v>
      </c>
      <c r="T4496" s="31" t="e">
        <v>#N/A</v>
      </c>
      <c r="U4496" s="27" t="e">
        <v>#N/A</v>
      </c>
    </row>
    <row r="4497" spans="18:21" ht="15" customHeight="1" x14ac:dyDescent="0.25">
      <c r="R4497" s="28" t="e">
        <v>#N/A</v>
      </c>
      <c r="S4497" s="31" t="e">
        <v>#N/A</v>
      </c>
      <c r="T4497" s="31" t="e">
        <v>#N/A</v>
      </c>
      <c r="U4497" s="27" t="e">
        <v>#N/A</v>
      </c>
    </row>
    <row r="4498" spans="18:21" ht="15" customHeight="1" x14ac:dyDescent="0.25">
      <c r="R4498" s="28" t="e">
        <v>#N/A</v>
      </c>
      <c r="S4498" s="31" t="e">
        <v>#N/A</v>
      </c>
      <c r="T4498" s="31" t="e">
        <v>#N/A</v>
      </c>
      <c r="U4498" s="27" t="e">
        <v>#N/A</v>
      </c>
    </row>
    <row r="4499" spans="18:21" ht="15" customHeight="1" x14ac:dyDescent="0.25">
      <c r="R4499" s="28" t="e">
        <v>#N/A</v>
      </c>
      <c r="S4499" s="31" t="e">
        <v>#N/A</v>
      </c>
      <c r="T4499" s="31" t="e">
        <v>#N/A</v>
      </c>
      <c r="U4499" s="27" t="e">
        <v>#N/A</v>
      </c>
    </row>
    <row r="4500" spans="18:21" ht="15" customHeight="1" x14ac:dyDescent="0.25">
      <c r="R4500" s="28" t="e">
        <v>#N/A</v>
      </c>
      <c r="S4500" s="31" t="e">
        <v>#N/A</v>
      </c>
      <c r="T4500" s="31" t="e">
        <v>#N/A</v>
      </c>
      <c r="U4500" s="27" t="e">
        <v>#N/A</v>
      </c>
    </row>
    <row r="4501" spans="18:21" ht="15" customHeight="1" x14ac:dyDescent="0.25">
      <c r="R4501" s="28" t="e">
        <v>#N/A</v>
      </c>
      <c r="S4501" s="31" t="e">
        <v>#N/A</v>
      </c>
      <c r="T4501" s="31" t="e">
        <v>#N/A</v>
      </c>
      <c r="U4501" s="27" t="e">
        <v>#N/A</v>
      </c>
    </row>
    <row r="4502" spans="18:21" ht="15" customHeight="1" x14ac:dyDescent="0.25">
      <c r="R4502" s="28" t="e">
        <v>#N/A</v>
      </c>
      <c r="S4502" s="31" t="e">
        <v>#N/A</v>
      </c>
      <c r="T4502" s="31" t="e">
        <v>#N/A</v>
      </c>
      <c r="U4502" s="27" t="e">
        <v>#N/A</v>
      </c>
    </row>
    <row r="4503" spans="18:21" ht="15" customHeight="1" x14ac:dyDescent="0.25">
      <c r="R4503" s="28" t="e">
        <v>#N/A</v>
      </c>
      <c r="S4503" s="31" t="e">
        <v>#N/A</v>
      </c>
      <c r="T4503" s="31" t="e">
        <v>#N/A</v>
      </c>
      <c r="U4503" s="27" t="e">
        <v>#N/A</v>
      </c>
    </row>
    <row r="4504" spans="18:21" ht="15" customHeight="1" x14ac:dyDescent="0.25">
      <c r="R4504" s="28" t="e">
        <v>#N/A</v>
      </c>
      <c r="S4504" s="31" t="e">
        <v>#N/A</v>
      </c>
      <c r="T4504" s="31" t="e">
        <v>#N/A</v>
      </c>
      <c r="U4504" s="27" t="e">
        <v>#N/A</v>
      </c>
    </row>
    <row r="4505" spans="18:21" ht="15" customHeight="1" x14ac:dyDescent="0.25">
      <c r="R4505" s="28" t="e">
        <v>#N/A</v>
      </c>
      <c r="S4505" s="31" t="e">
        <v>#N/A</v>
      </c>
      <c r="T4505" s="31" t="e">
        <v>#N/A</v>
      </c>
      <c r="U4505" s="27" t="e">
        <v>#N/A</v>
      </c>
    </row>
    <row r="4506" spans="18:21" ht="15" customHeight="1" x14ac:dyDescent="0.25">
      <c r="R4506" s="28" t="e">
        <v>#N/A</v>
      </c>
      <c r="S4506" s="31" t="e">
        <v>#N/A</v>
      </c>
      <c r="T4506" s="31" t="e">
        <v>#N/A</v>
      </c>
      <c r="U4506" s="27" t="e">
        <v>#N/A</v>
      </c>
    </row>
    <row r="4507" spans="18:21" ht="15" customHeight="1" x14ac:dyDescent="0.25">
      <c r="R4507" s="28" t="e">
        <v>#N/A</v>
      </c>
      <c r="S4507" s="31" t="e">
        <v>#N/A</v>
      </c>
      <c r="T4507" s="31" t="e">
        <v>#N/A</v>
      </c>
      <c r="U4507" s="27" t="e">
        <v>#N/A</v>
      </c>
    </row>
    <row r="4508" spans="18:21" ht="15" customHeight="1" x14ac:dyDescent="0.25">
      <c r="R4508" s="28" t="e">
        <v>#N/A</v>
      </c>
      <c r="S4508" s="31" t="e">
        <v>#N/A</v>
      </c>
      <c r="T4508" s="31" t="e">
        <v>#N/A</v>
      </c>
      <c r="U4508" s="27" t="e">
        <v>#N/A</v>
      </c>
    </row>
    <row r="4509" spans="18:21" ht="15" customHeight="1" x14ac:dyDescent="0.25">
      <c r="R4509" s="28" t="e">
        <v>#N/A</v>
      </c>
      <c r="S4509" s="31" t="e">
        <v>#N/A</v>
      </c>
      <c r="T4509" s="31" t="e">
        <v>#N/A</v>
      </c>
      <c r="U4509" s="27" t="e">
        <v>#N/A</v>
      </c>
    </row>
    <row r="4510" spans="18:21" ht="15" customHeight="1" x14ac:dyDescent="0.25">
      <c r="R4510" s="28" t="e">
        <v>#N/A</v>
      </c>
      <c r="S4510" s="31" t="e">
        <v>#N/A</v>
      </c>
      <c r="T4510" s="31" t="e">
        <v>#N/A</v>
      </c>
      <c r="U4510" s="27" t="e">
        <v>#N/A</v>
      </c>
    </row>
    <row r="4511" spans="18:21" ht="15" customHeight="1" x14ac:dyDescent="0.25">
      <c r="R4511" s="28" t="e">
        <v>#N/A</v>
      </c>
      <c r="S4511" s="31" t="e">
        <v>#N/A</v>
      </c>
      <c r="T4511" s="31" t="e">
        <v>#N/A</v>
      </c>
      <c r="U4511" s="27" t="e">
        <v>#N/A</v>
      </c>
    </row>
    <row r="4512" spans="18:21" ht="15" customHeight="1" x14ac:dyDescent="0.25">
      <c r="R4512" s="28" t="e">
        <v>#N/A</v>
      </c>
      <c r="S4512" s="31" t="e">
        <v>#N/A</v>
      </c>
      <c r="T4512" s="31" t="e">
        <v>#N/A</v>
      </c>
      <c r="U4512" s="27" t="e">
        <v>#N/A</v>
      </c>
    </row>
    <row r="4513" spans="18:21" ht="15" customHeight="1" x14ac:dyDescent="0.25">
      <c r="R4513" s="28" t="e">
        <v>#N/A</v>
      </c>
      <c r="S4513" s="31" t="e">
        <v>#N/A</v>
      </c>
      <c r="T4513" s="31" t="e">
        <v>#N/A</v>
      </c>
      <c r="U4513" s="27" t="e">
        <v>#N/A</v>
      </c>
    </row>
    <row r="4514" spans="18:21" ht="15" customHeight="1" x14ac:dyDescent="0.25">
      <c r="R4514" s="28" t="e">
        <v>#N/A</v>
      </c>
      <c r="S4514" s="31" t="e">
        <v>#N/A</v>
      </c>
      <c r="T4514" s="31" t="e">
        <v>#N/A</v>
      </c>
      <c r="U4514" s="27" t="e">
        <v>#N/A</v>
      </c>
    </row>
    <row r="4515" spans="18:21" ht="15" customHeight="1" x14ac:dyDescent="0.25">
      <c r="R4515" s="28" t="e">
        <v>#N/A</v>
      </c>
      <c r="S4515" s="31" t="e">
        <v>#N/A</v>
      </c>
      <c r="T4515" s="31" t="e">
        <v>#N/A</v>
      </c>
      <c r="U4515" s="27" t="e">
        <v>#N/A</v>
      </c>
    </row>
    <row r="4516" spans="18:21" ht="15" customHeight="1" x14ac:dyDescent="0.25">
      <c r="R4516" s="28" t="e">
        <v>#N/A</v>
      </c>
      <c r="S4516" s="31" t="e">
        <v>#N/A</v>
      </c>
      <c r="T4516" s="31" t="e">
        <v>#N/A</v>
      </c>
      <c r="U4516" s="27" t="e">
        <v>#N/A</v>
      </c>
    </row>
    <row r="4517" spans="18:21" ht="15" customHeight="1" x14ac:dyDescent="0.25">
      <c r="R4517" s="28" t="e">
        <v>#N/A</v>
      </c>
      <c r="S4517" s="31" t="e">
        <v>#N/A</v>
      </c>
      <c r="T4517" s="31" t="e">
        <v>#N/A</v>
      </c>
      <c r="U4517" s="27" t="e">
        <v>#N/A</v>
      </c>
    </row>
    <row r="4518" spans="18:21" ht="15" customHeight="1" x14ac:dyDescent="0.25">
      <c r="R4518" s="28" t="e">
        <v>#N/A</v>
      </c>
      <c r="S4518" s="31" t="e">
        <v>#N/A</v>
      </c>
      <c r="T4518" s="31" t="e">
        <v>#N/A</v>
      </c>
      <c r="U4518" s="27" t="e">
        <v>#N/A</v>
      </c>
    </row>
    <row r="4519" spans="18:21" ht="15" customHeight="1" x14ac:dyDescent="0.25">
      <c r="R4519" s="28" t="e">
        <v>#N/A</v>
      </c>
      <c r="S4519" s="31" t="e">
        <v>#N/A</v>
      </c>
      <c r="T4519" s="31" t="e">
        <v>#N/A</v>
      </c>
      <c r="U4519" s="27" t="e">
        <v>#N/A</v>
      </c>
    </row>
    <row r="4520" spans="18:21" ht="15" customHeight="1" x14ac:dyDescent="0.25">
      <c r="R4520" s="28" t="e">
        <v>#N/A</v>
      </c>
      <c r="S4520" s="31" t="e">
        <v>#N/A</v>
      </c>
      <c r="T4520" s="31" t="e">
        <v>#N/A</v>
      </c>
      <c r="U4520" s="27" t="e">
        <v>#N/A</v>
      </c>
    </row>
    <row r="4521" spans="18:21" ht="15" customHeight="1" x14ac:dyDescent="0.25">
      <c r="R4521" s="28" t="e">
        <v>#N/A</v>
      </c>
      <c r="S4521" s="31" t="e">
        <v>#N/A</v>
      </c>
      <c r="T4521" s="31" t="e">
        <v>#N/A</v>
      </c>
      <c r="U4521" s="27" t="e">
        <v>#N/A</v>
      </c>
    </row>
    <row r="4522" spans="18:21" ht="15" customHeight="1" x14ac:dyDescent="0.25">
      <c r="R4522" s="28" t="e">
        <v>#N/A</v>
      </c>
      <c r="S4522" s="31" t="e">
        <v>#N/A</v>
      </c>
      <c r="T4522" s="31" t="e">
        <v>#N/A</v>
      </c>
      <c r="U4522" s="27" t="e">
        <v>#N/A</v>
      </c>
    </row>
    <row r="4523" spans="18:21" ht="15" customHeight="1" x14ac:dyDescent="0.25">
      <c r="R4523" s="28" t="e">
        <v>#N/A</v>
      </c>
      <c r="S4523" s="31" t="e">
        <v>#N/A</v>
      </c>
      <c r="T4523" s="31" t="e">
        <v>#N/A</v>
      </c>
      <c r="U4523" s="27" t="e">
        <v>#N/A</v>
      </c>
    </row>
    <row r="4524" spans="18:21" ht="15" customHeight="1" x14ac:dyDescent="0.25">
      <c r="R4524" s="28" t="e">
        <v>#N/A</v>
      </c>
      <c r="S4524" s="31" t="e">
        <v>#N/A</v>
      </c>
      <c r="T4524" s="31" t="e">
        <v>#N/A</v>
      </c>
      <c r="U4524" s="27" t="e">
        <v>#N/A</v>
      </c>
    </row>
    <row r="4525" spans="18:21" ht="15" customHeight="1" x14ac:dyDescent="0.25">
      <c r="R4525" s="28" t="e">
        <v>#N/A</v>
      </c>
      <c r="S4525" s="31" t="e">
        <v>#N/A</v>
      </c>
      <c r="T4525" s="31" t="e">
        <v>#N/A</v>
      </c>
      <c r="U4525" s="27" t="e">
        <v>#N/A</v>
      </c>
    </row>
    <row r="4526" spans="18:21" ht="15" customHeight="1" x14ac:dyDescent="0.25">
      <c r="R4526" s="28" t="e">
        <v>#N/A</v>
      </c>
      <c r="S4526" s="31" t="e">
        <v>#N/A</v>
      </c>
      <c r="T4526" s="31" t="e">
        <v>#N/A</v>
      </c>
      <c r="U4526" s="27" t="e">
        <v>#N/A</v>
      </c>
    </row>
    <row r="4527" spans="18:21" ht="15" customHeight="1" x14ac:dyDescent="0.25">
      <c r="R4527" s="28" t="e">
        <v>#N/A</v>
      </c>
      <c r="S4527" s="31" t="e">
        <v>#N/A</v>
      </c>
      <c r="T4527" s="31" t="e">
        <v>#N/A</v>
      </c>
      <c r="U4527" s="27" t="e">
        <v>#N/A</v>
      </c>
    </row>
    <row r="4528" spans="18:21" ht="15" customHeight="1" x14ac:dyDescent="0.25">
      <c r="R4528" s="28" t="e">
        <v>#N/A</v>
      </c>
      <c r="S4528" s="31" t="e">
        <v>#N/A</v>
      </c>
      <c r="T4528" s="31" t="e">
        <v>#N/A</v>
      </c>
      <c r="U4528" s="27" t="e">
        <v>#N/A</v>
      </c>
    </row>
    <row r="4529" spans="18:21" ht="15" customHeight="1" x14ac:dyDescent="0.25">
      <c r="R4529" s="28" t="e">
        <v>#N/A</v>
      </c>
      <c r="S4529" s="31" t="e">
        <v>#N/A</v>
      </c>
      <c r="T4529" s="31" t="e">
        <v>#N/A</v>
      </c>
      <c r="U4529" s="27" t="e">
        <v>#N/A</v>
      </c>
    </row>
    <row r="4530" spans="18:21" ht="15" customHeight="1" x14ac:dyDescent="0.25">
      <c r="R4530" s="28" t="e">
        <v>#N/A</v>
      </c>
      <c r="S4530" s="31" t="e">
        <v>#N/A</v>
      </c>
      <c r="T4530" s="31" t="e">
        <v>#N/A</v>
      </c>
      <c r="U4530" s="27" t="e">
        <v>#N/A</v>
      </c>
    </row>
    <row r="4531" spans="18:21" ht="15" customHeight="1" x14ac:dyDescent="0.25">
      <c r="R4531" s="28" t="e">
        <v>#N/A</v>
      </c>
      <c r="S4531" s="31" t="e">
        <v>#N/A</v>
      </c>
      <c r="T4531" s="31" t="e">
        <v>#N/A</v>
      </c>
      <c r="U4531" s="27" t="e">
        <v>#N/A</v>
      </c>
    </row>
    <row r="4532" spans="18:21" ht="15" customHeight="1" x14ac:dyDescent="0.25">
      <c r="R4532" s="28" t="e">
        <v>#N/A</v>
      </c>
      <c r="S4532" s="31" t="e">
        <v>#N/A</v>
      </c>
      <c r="T4532" s="31" t="e">
        <v>#N/A</v>
      </c>
      <c r="U4532" s="27" t="e">
        <v>#N/A</v>
      </c>
    </row>
    <row r="4533" spans="18:21" ht="15" customHeight="1" x14ac:dyDescent="0.25">
      <c r="R4533" s="28" t="e">
        <v>#N/A</v>
      </c>
      <c r="S4533" s="31" t="e">
        <v>#N/A</v>
      </c>
      <c r="T4533" s="31" t="e">
        <v>#N/A</v>
      </c>
      <c r="U4533" s="27" t="e">
        <v>#N/A</v>
      </c>
    </row>
    <row r="4534" spans="18:21" ht="15" customHeight="1" x14ac:dyDescent="0.25">
      <c r="R4534" s="28" t="e">
        <v>#N/A</v>
      </c>
      <c r="S4534" s="31" t="e">
        <v>#N/A</v>
      </c>
      <c r="T4534" s="31" t="e">
        <v>#N/A</v>
      </c>
      <c r="U4534" s="27" t="e">
        <v>#N/A</v>
      </c>
    </row>
    <row r="4535" spans="18:21" ht="15" customHeight="1" x14ac:dyDescent="0.25">
      <c r="R4535" s="28" t="e">
        <v>#N/A</v>
      </c>
      <c r="S4535" s="31" t="e">
        <v>#N/A</v>
      </c>
      <c r="T4535" s="31" t="e">
        <v>#N/A</v>
      </c>
      <c r="U4535" s="27" t="e">
        <v>#N/A</v>
      </c>
    </row>
    <row r="4536" spans="18:21" ht="15" customHeight="1" x14ac:dyDescent="0.25">
      <c r="R4536" s="28" t="e">
        <v>#N/A</v>
      </c>
      <c r="S4536" s="31" t="e">
        <v>#N/A</v>
      </c>
      <c r="T4536" s="31" t="e">
        <v>#N/A</v>
      </c>
      <c r="U4536" s="27" t="e">
        <v>#N/A</v>
      </c>
    </row>
    <row r="4537" spans="18:21" ht="15" customHeight="1" x14ac:dyDescent="0.25">
      <c r="R4537" s="28" t="e">
        <v>#N/A</v>
      </c>
      <c r="S4537" s="31" t="e">
        <v>#N/A</v>
      </c>
      <c r="T4537" s="31" t="e">
        <v>#N/A</v>
      </c>
      <c r="U4537" s="27" t="e">
        <v>#N/A</v>
      </c>
    </row>
    <row r="4538" spans="18:21" ht="15" customHeight="1" x14ac:dyDescent="0.25">
      <c r="R4538" s="28" t="e">
        <v>#N/A</v>
      </c>
      <c r="S4538" s="31" t="e">
        <v>#N/A</v>
      </c>
      <c r="T4538" s="31" t="e">
        <v>#N/A</v>
      </c>
      <c r="U4538" s="27" t="e">
        <v>#N/A</v>
      </c>
    </row>
    <row r="4539" spans="18:21" ht="15" customHeight="1" x14ac:dyDescent="0.25">
      <c r="R4539" s="28" t="e">
        <v>#N/A</v>
      </c>
      <c r="S4539" s="31" t="e">
        <v>#N/A</v>
      </c>
      <c r="T4539" s="31" t="e">
        <v>#N/A</v>
      </c>
      <c r="U4539" s="27" t="e">
        <v>#N/A</v>
      </c>
    </row>
    <row r="4540" spans="18:21" ht="15" customHeight="1" x14ac:dyDescent="0.25">
      <c r="R4540" s="28" t="e">
        <v>#N/A</v>
      </c>
      <c r="S4540" s="31" t="e">
        <v>#N/A</v>
      </c>
      <c r="T4540" s="31" t="e">
        <v>#N/A</v>
      </c>
      <c r="U4540" s="27" t="e">
        <v>#N/A</v>
      </c>
    </row>
    <row r="4541" spans="18:21" ht="15" customHeight="1" x14ac:dyDescent="0.25">
      <c r="R4541" s="28" t="e">
        <v>#N/A</v>
      </c>
      <c r="S4541" s="31" t="e">
        <v>#N/A</v>
      </c>
      <c r="T4541" s="31" t="e">
        <v>#N/A</v>
      </c>
      <c r="U4541" s="27" t="e">
        <v>#N/A</v>
      </c>
    </row>
    <row r="4542" spans="18:21" ht="15" customHeight="1" x14ac:dyDescent="0.25">
      <c r="R4542" s="28" t="e">
        <v>#N/A</v>
      </c>
      <c r="S4542" s="31" t="e">
        <v>#N/A</v>
      </c>
      <c r="T4542" s="31" t="e">
        <v>#N/A</v>
      </c>
      <c r="U4542" s="27" t="e">
        <v>#N/A</v>
      </c>
    </row>
    <row r="4543" spans="18:21" ht="15" customHeight="1" x14ac:dyDescent="0.25">
      <c r="R4543" s="28" t="e">
        <v>#N/A</v>
      </c>
      <c r="S4543" s="31" t="e">
        <v>#N/A</v>
      </c>
      <c r="T4543" s="31" t="e">
        <v>#N/A</v>
      </c>
      <c r="U4543" s="27" t="e">
        <v>#N/A</v>
      </c>
    </row>
    <row r="4544" spans="18:21" ht="15" customHeight="1" x14ac:dyDescent="0.25">
      <c r="R4544" s="28" t="e">
        <v>#N/A</v>
      </c>
      <c r="S4544" s="31" t="e">
        <v>#N/A</v>
      </c>
      <c r="T4544" s="31" t="e">
        <v>#N/A</v>
      </c>
      <c r="U4544" s="27" t="e">
        <v>#N/A</v>
      </c>
    </row>
    <row r="4545" spans="18:21" ht="15" customHeight="1" x14ac:dyDescent="0.25">
      <c r="R4545" s="28" t="e">
        <v>#N/A</v>
      </c>
      <c r="S4545" s="31" t="e">
        <v>#N/A</v>
      </c>
      <c r="T4545" s="31" t="e">
        <v>#N/A</v>
      </c>
      <c r="U4545" s="27" t="e">
        <v>#N/A</v>
      </c>
    </row>
    <row r="4546" spans="18:21" ht="15" customHeight="1" x14ac:dyDescent="0.25">
      <c r="R4546" s="28" t="e">
        <v>#N/A</v>
      </c>
      <c r="S4546" s="31" t="e">
        <v>#N/A</v>
      </c>
      <c r="T4546" s="31" t="e">
        <v>#N/A</v>
      </c>
      <c r="U4546" s="27" t="e">
        <v>#N/A</v>
      </c>
    </row>
    <row r="4547" spans="18:21" ht="15" customHeight="1" x14ac:dyDescent="0.25">
      <c r="R4547" s="28" t="e">
        <v>#N/A</v>
      </c>
      <c r="S4547" s="31" t="e">
        <v>#N/A</v>
      </c>
      <c r="T4547" s="31" t="e">
        <v>#N/A</v>
      </c>
      <c r="U4547" s="27" t="e">
        <v>#N/A</v>
      </c>
    </row>
    <row r="4548" spans="18:21" ht="15" customHeight="1" x14ac:dyDescent="0.25">
      <c r="R4548" s="28" t="e">
        <v>#N/A</v>
      </c>
      <c r="S4548" s="31" t="e">
        <v>#N/A</v>
      </c>
      <c r="T4548" s="31" t="e">
        <v>#N/A</v>
      </c>
      <c r="U4548" s="27" t="e">
        <v>#N/A</v>
      </c>
    </row>
    <row r="4549" spans="18:21" ht="15" customHeight="1" x14ac:dyDescent="0.25">
      <c r="R4549" s="28" t="e">
        <v>#N/A</v>
      </c>
      <c r="S4549" s="31" t="e">
        <v>#N/A</v>
      </c>
      <c r="T4549" s="31" t="e">
        <v>#N/A</v>
      </c>
      <c r="U4549" s="27" t="e">
        <v>#N/A</v>
      </c>
    </row>
    <row r="4550" spans="18:21" ht="15" customHeight="1" x14ac:dyDescent="0.25">
      <c r="R4550" s="28" t="e">
        <v>#N/A</v>
      </c>
      <c r="S4550" s="31" t="e">
        <v>#N/A</v>
      </c>
      <c r="T4550" s="31" t="e">
        <v>#N/A</v>
      </c>
      <c r="U4550" s="27" t="e">
        <v>#N/A</v>
      </c>
    </row>
    <row r="4551" spans="18:21" ht="15" customHeight="1" x14ac:dyDescent="0.25">
      <c r="R4551" s="28" t="e">
        <v>#N/A</v>
      </c>
      <c r="S4551" s="31" t="e">
        <v>#N/A</v>
      </c>
      <c r="T4551" s="31" t="e">
        <v>#N/A</v>
      </c>
      <c r="U4551" s="27" t="e">
        <v>#N/A</v>
      </c>
    </row>
    <row r="4552" spans="18:21" ht="15" customHeight="1" x14ac:dyDescent="0.25">
      <c r="R4552" s="28" t="e">
        <v>#N/A</v>
      </c>
      <c r="S4552" s="31" t="e">
        <v>#N/A</v>
      </c>
      <c r="T4552" s="31" t="e">
        <v>#N/A</v>
      </c>
      <c r="U4552" s="27" t="e">
        <v>#N/A</v>
      </c>
    </row>
    <row r="4553" spans="18:21" ht="15" customHeight="1" x14ac:dyDescent="0.25">
      <c r="R4553" s="28" t="e">
        <v>#N/A</v>
      </c>
      <c r="S4553" s="31" t="e">
        <v>#N/A</v>
      </c>
      <c r="T4553" s="31" t="e">
        <v>#N/A</v>
      </c>
      <c r="U4553" s="27" t="e">
        <v>#N/A</v>
      </c>
    </row>
    <row r="4554" spans="18:21" ht="15" customHeight="1" x14ac:dyDescent="0.25">
      <c r="R4554" s="28" t="e">
        <v>#N/A</v>
      </c>
      <c r="S4554" s="31" t="e">
        <v>#N/A</v>
      </c>
      <c r="T4554" s="31" t="e">
        <v>#N/A</v>
      </c>
      <c r="U4554" s="27" t="e">
        <v>#N/A</v>
      </c>
    </row>
    <row r="4555" spans="18:21" ht="15" customHeight="1" x14ac:dyDescent="0.25">
      <c r="R4555" s="28" t="e">
        <v>#N/A</v>
      </c>
      <c r="S4555" s="31" t="e">
        <v>#N/A</v>
      </c>
      <c r="T4555" s="31" t="e">
        <v>#N/A</v>
      </c>
      <c r="U4555" s="27" t="e">
        <v>#N/A</v>
      </c>
    </row>
    <row r="4556" spans="18:21" ht="15" customHeight="1" x14ac:dyDescent="0.25">
      <c r="R4556" s="28" t="e">
        <v>#N/A</v>
      </c>
      <c r="S4556" s="31" t="e">
        <v>#N/A</v>
      </c>
      <c r="T4556" s="31" t="e">
        <v>#N/A</v>
      </c>
      <c r="U4556" s="27" t="e">
        <v>#N/A</v>
      </c>
    </row>
    <row r="4557" spans="18:21" ht="15" customHeight="1" x14ac:dyDescent="0.25">
      <c r="R4557" s="28" t="e">
        <v>#N/A</v>
      </c>
      <c r="S4557" s="31" t="e">
        <v>#N/A</v>
      </c>
      <c r="T4557" s="31" t="e">
        <v>#N/A</v>
      </c>
      <c r="U4557" s="27" t="e">
        <v>#N/A</v>
      </c>
    </row>
    <row r="4558" spans="18:21" ht="15" customHeight="1" x14ac:dyDescent="0.25">
      <c r="R4558" s="28" t="e">
        <v>#N/A</v>
      </c>
      <c r="S4558" s="31" t="e">
        <v>#N/A</v>
      </c>
      <c r="T4558" s="31" t="e">
        <v>#N/A</v>
      </c>
      <c r="U4558" s="27" t="e">
        <v>#N/A</v>
      </c>
    </row>
    <row r="4559" spans="18:21" ht="15" customHeight="1" x14ac:dyDescent="0.25">
      <c r="R4559" s="28" t="e">
        <v>#N/A</v>
      </c>
      <c r="S4559" s="31" t="e">
        <v>#N/A</v>
      </c>
      <c r="T4559" s="31" t="e">
        <v>#N/A</v>
      </c>
      <c r="U4559" s="27" t="e">
        <v>#N/A</v>
      </c>
    </row>
    <row r="4560" spans="18:21" ht="15" customHeight="1" x14ac:dyDescent="0.25">
      <c r="R4560" s="28" t="e">
        <v>#N/A</v>
      </c>
      <c r="S4560" s="31" t="e">
        <v>#N/A</v>
      </c>
      <c r="T4560" s="31" t="e">
        <v>#N/A</v>
      </c>
      <c r="U4560" s="27" t="e">
        <v>#N/A</v>
      </c>
    </row>
    <row r="4561" spans="18:21" ht="15" customHeight="1" x14ac:dyDescent="0.25">
      <c r="R4561" s="28" t="e">
        <v>#N/A</v>
      </c>
      <c r="S4561" s="31" t="e">
        <v>#N/A</v>
      </c>
      <c r="T4561" s="31" t="e">
        <v>#N/A</v>
      </c>
      <c r="U4561" s="27" t="e">
        <v>#N/A</v>
      </c>
    </row>
    <row r="4562" spans="18:21" ht="15" customHeight="1" x14ac:dyDescent="0.25">
      <c r="R4562" s="28" t="e">
        <v>#N/A</v>
      </c>
      <c r="S4562" s="31" t="e">
        <v>#N/A</v>
      </c>
      <c r="T4562" s="31" t="e">
        <v>#N/A</v>
      </c>
      <c r="U4562" s="27" t="e">
        <v>#N/A</v>
      </c>
    </row>
    <row r="4563" spans="18:21" ht="15" customHeight="1" x14ac:dyDescent="0.25">
      <c r="R4563" s="28" t="e">
        <v>#N/A</v>
      </c>
      <c r="S4563" s="31" t="e">
        <v>#N/A</v>
      </c>
      <c r="T4563" s="31" t="e">
        <v>#N/A</v>
      </c>
      <c r="U4563" s="27" t="e">
        <v>#N/A</v>
      </c>
    </row>
    <row r="4564" spans="18:21" ht="15" customHeight="1" x14ac:dyDescent="0.25">
      <c r="R4564" s="28" t="e">
        <v>#N/A</v>
      </c>
      <c r="S4564" s="31" t="e">
        <v>#N/A</v>
      </c>
      <c r="T4564" s="31" t="e">
        <v>#N/A</v>
      </c>
      <c r="U4564" s="27" t="e">
        <v>#N/A</v>
      </c>
    </row>
    <row r="4565" spans="18:21" ht="15" customHeight="1" x14ac:dyDescent="0.25">
      <c r="R4565" s="28" t="e">
        <v>#N/A</v>
      </c>
      <c r="S4565" s="31" t="e">
        <v>#N/A</v>
      </c>
      <c r="T4565" s="31" t="e">
        <v>#N/A</v>
      </c>
      <c r="U4565" s="27" t="e">
        <v>#N/A</v>
      </c>
    </row>
    <row r="4566" spans="18:21" ht="15" customHeight="1" x14ac:dyDescent="0.25">
      <c r="R4566" s="28" t="e">
        <v>#N/A</v>
      </c>
      <c r="S4566" s="31" t="e">
        <v>#N/A</v>
      </c>
      <c r="T4566" s="31" t="e">
        <v>#N/A</v>
      </c>
      <c r="U4566" s="27" t="e">
        <v>#N/A</v>
      </c>
    </row>
    <row r="4567" spans="18:21" ht="15" customHeight="1" x14ac:dyDescent="0.25">
      <c r="R4567" s="28" t="e">
        <v>#N/A</v>
      </c>
      <c r="S4567" s="31" t="e">
        <v>#N/A</v>
      </c>
      <c r="T4567" s="31" t="e">
        <v>#N/A</v>
      </c>
      <c r="U4567" s="27" t="e">
        <v>#N/A</v>
      </c>
    </row>
    <row r="4568" spans="18:21" ht="15" customHeight="1" x14ac:dyDescent="0.25">
      <c r="R4568" s="28" t="e">
        <v>#N/A</v>
      </c>
      <c r="S4568" s="31" t="e">
        <v>#N/A</v>
      </c>
      <c r="T4568" s="31" t="e">
        <v>#N/A</v>
      </c>
      <c r="U4568" s="27" t="e">
        <v>#N/A</v>
      </c>
    </row>
    <row r="4569" spans="18:21" ht="15" customHeight="1" x14ac:dyDescent="0.25">
      <c r="R4569" s="28" t="e">
        <v>#N/A</v>
      </c>
      <c r="S4569" s="31" t="e">
        <v>#N/A</v>
      </c>
      <c r="T4569" s="31" t="e">
        <v>#N/A</v>
      </c>
      <c r="U4569" s="27" t="e">
        <v>#N/A</v>
      </c>
    </row>
    <row r="4570" spans="18:21" ht="15" customHeight="1" x14ac:dyDescent="0.25">
      <c r="R4570" s="28" t="e">
        <v>#N/A</v>
      </c>
      <c r="S4570" s="31" t="e">
        <v>#N/A</v>
      </c>
      <c r="T4570" s="31" t="e">
        <v>#N/A</v>
      </c>
      <c r="U4570" s="27" t="e">
        <v>#N/A</v>
      </c>
    </row>
    <row r="4571" spans="18:21" ht="15" customHeight="1" x14ac:dyDescent="0.25">
      <c r="R4571" s="28" t="e">
        <v>#N/A</v>
      </c>
      <c r="S4571" s="31" t="e">
        <v>#N/A</v>
      </c>
      <c r="T4571" s="31" t="e">
        <v>#N/A</v>
      </c>
      <c r="U4571" s="27" t="e">
        <v>#N/A</v>
      </c>
    </row>
    <row r="4572" spans="18:21" ht="15" customHeight="1" x14ac:dyDescent="0.25">
      <c r="R4572" s="28" t="e">
        <v>#N/A</v>
      </c>
      <c r="S4572" s="31" t="e">
        <v>#N/A</v>
      </c>
      <c r="T4572" s="31" t="e">
        <v>#N/A</v>
      </c>
      <c r="U4572" s="27" t="e">
        <v>#N/A</v>
      </c>
    </row>
    <row r="4573" spans="18:21" ht="15" customHeight="1" x14ac:dyDescent="0.25">
      <c r="R4573" s="28" t="e">
        <v>#N/A</v>
      </c>
      <c r="S4573" s="31" t="e">
        <v>#N/A</v>
      </c>
      <c r="T4573" s="31" t="e">
        <v>#N/A</v>
      </c>
      <c r="U4573" s="27" t="e">
        <v>#N/A</v>
      </c>
    </row>
    <row r="4574" spans="18:21" ht="15" customHeight="1" x14ac:dyDescent="0.25">
      <c r="R4574" s="28" t="e">
        <v>#N/A</v>
      </c>
      <c r="S4574" s="31" t="e">
        <v>#N/A</v>
      </c>
      <c r="T4574" s="31" t="e">
        <v>#N/A</v>
      </c>
      <c r="U4574" s="27" t="e">
        <v>#N/A</v>
      </c>
    </row>
    <row r="4575" spans="18:21" ht="15" customHeight="1" x14ac:dyDescent="0.25">
      <c r="R4575" s="28" t="e">
        <v>#N/A</v>
      </c>
      <c r="S4575" s="31" t="e">
        <v>#N/A</v>
      </c>
      <c r="T4575" s="31" t="e">
        <v>#N/A</v>
      </c>
      <c r="U4575" s="27" t="e">
        <v>#N/A</v>
      </c>
    </row>
    <row r="4576" spans="18:21" ht="15" customHeight="1" x14ac:dyDescent="0.25">
      <c r="R4576" s="28" t="e">
        <v>#N/A</v>
      </c>
      <c r="S4576" s="31" t="e">
        <v>#N/A</v>
      </c>
      <c r="T4576" s="31" t="e">
        <v>#N/A</v>
      </c>
      <c r="U4576" s="27" t="e">
        <v>#N/A</v>
      </c>
    </row>
    <row r="4577" spans="18:21" ht="15" customHeight="1" x14ac:dyDescent="0.25">
      <c r="R4577" s="28" t="e">
        <v>#N/A</v>
      </c>
      <c r="S4577" s="31" t="e">
        <v>#N/A</v>
      </c>
      <c r="T4577" s="31" t="e">
        <v>#N/A</v>
      </c>
      <c r="U4577" s="27" t="e">
        <v>#N/A</v>
      </c>
    </row>
    <row r="4578" spans="18:21" ht="15" customHeight="1" x14ac:dyDescent="0.25">
      <c r="R4578" s="28" t="e">
        <v>#N/A</v>
      </c>
      <c r="S4578" s="31" t="e">
        <v>#N/A</v>
      </c>
      <c r="T4578" s="31" t="e">
        <v>#N/A</v>
      </c>
      <c r="U4578" s="27" t="e">
        <v>#N/A</v>
      </c>
    </row>
    <row r="4579" spans="18:21" ht="15" customHeight="1" x14ac:dyDescent="0.25">
      <c r="R4579" s="28" t="e">
        <v>#N/A</v>
      </c>
      <c r="S4579" s="31" t="e">
        <v>#N/A</v>
      </c>
      <c r="T4579" s="31" t="e">
        <v>#N/A</v>
      </c>
      <c r="U4579" s="27" t="e">
        <v>#N/A</v>
      </c>
    </row>
    <row r="4580" spans="18:21" ht="15" customHeight="1" x14ac:dyDescent="0.25">
      <c r="R4580" s="28" t="e">
        <v>#N/A</v>
      </c>
      <c r="S4580" s="31" t="e">
        <v>#N/A</v>
      </c>
      <c r="T4580" s="31" t="e">
        <v>#N/A</v>
      </c>
      <c r="U4580" s="27" t="e">
        <v>#N/A</v>
      </c>
    </row>
    <row r="4581" spans="18:21" ht="15" customHeight="1" x14ac:dyDescent="0.25">
      <c r="R4581" s="28" t="e">
        <v>#N/A</v>
      </c>
      <c r="S4581" s="31" t="e">
        <v>#N/A</v>
      </c>
      <c r="T4581" s="31" t="e">
        <v>#N/A</v>
      </c>
      <c r="U4581" s="27" t="e">
        <v>#N/A</v>
      </c>
    </row>
    <row r="4582" spans="18:21" ht="15" customHeight="1" x14ac:dyDescent="0.25">
      <c r="R4582" s="28" t="e">
        <v>#N/A</v>
      </c>
      <c r="S4582" s="31" t="e">
        <v>#N/A</v>
      </c>
      <c r="T4582" s="31" t="e">
        <v>#N/A</v>
      </c>
      <c r="U4582" s="27" t="e">
        <v>#N/A</v>
      </c>
    </row>
    <row r="4583" spans="18:21" ht="15" customHeight="1" x14ac:dyDescent="0.25">
      <c r="R4583" s="28" t="e">
        <v>#N/A</v>
      </c>
      <c r="S4583" s="31" t="e">
        <v>#N/A</v>
      </c>
      <c r="T4583" s="31" t="e">
        <v>#N/A</v>
      </c>
      <c r="U4583" s="27" t="e">
        <v>#N/A</v>
      </c>
    </row>
    <row r="4584" spans="18:21" ht="15" customHeight="1" x14ac:dyDescent="0.25">
      <c r="R4584" s="28" t="e">
        <v>#N/A</v>
      </c>
      <c r="S4584" s="31" t="e">
        <v>#N/A</v>
      </c>
      <c r="T4584" s="31" t="e">
        <v>#N/A</v>
      </c>
      <c r="U4584" s="27" t="e">
        <v>#N/A</v>
      </c>
    </row>
    <row r="4585" spans="18:21" ht="15" customHeight="1" x14ac:dyDescent="0.25">
      <c r="R4585" s="28" t="e">
        <v>#N/A</v>
      </c>
      <c r="S4585" s="31" t="e">
        <v>#N/A</v>
      </c>
      <c r="T4585" s="31" t="e">
        <v>#N/A</v>
      </c>
      <c r="U4585" s="27" t="e">
        <v>#N/A</v>
      </c>
    </row>
    <row r="4586" spans="18:21" ht="15" customHeight="1" x14ac:dyDescent="0.25">
      <c r="R4586" s="28" t="e">
        <v>#N/A</v>
      </c>
      <c r="S4586" s="31" t="e">
        <v>#N/A</v>
      </c>
      <c r="T4586" s="31" t="e">
        <v>#N/A</v>
      </c>
      <c r="U4586" s="27" t="e">
        <v>#N/A</v>
      </c>
    </row>
    <row r="4587" spans="18:21" ht="15" customHeight="1" x14ac:dyDescent="0.25">
      <c r="R4587" s="28" t="e">
        <v>#N/A</v>
      </c>
      <c r="S4587" s="31" t="e">
        <v>#N/A</v>
      </c>
      <c r="T4587" s="31" t="e">
        <v>#N/A</v>
      </c>
      <c r="U4587" s="27" t="e">
        <v>#N/A</v>
      </c>
    </row>
    <row r="4588" spans="18:21" ht="15" customHeight="1" x14ac:dyDescent="0.25">
      <c r="R4588" s="28" t="e">
        <v>#N/A</v>
      </c>
      <c r="S4588" s="31" t="e">
        <v>#N/A</v>
      </c>
      <c r="T4588" s="31" t="e">
        <v>#N/A</v>
      </c>
      <c r="U4588" s="27" t="e">
        <v>#N/A</v>
      </c>
    </row>
    <row r="4589" spans="18:21" ht="15" customHeight="1" x14ac:dyDescent="0.25">
      <c r="R4589" s="28" t="e">
        <v>#N/A</v>
      </c>
      <c r="S4589" s="31" t="e">
        <v>#N/A</v>
      </c>
      <c r="T4589" s="31" t="e">
        <v>#N/A</v>
      </c>
      <c r="U4589" s="27" t="e">
        <v>#N/A</v>
      </c>
    </row>
    <row r="4590" spans="18:21" ht="15" customHeight="1" x14ac:dyDescent="0.25">
      <c r="R4590" s="28" t="e">
        <v>#N/A</v>
      </c>
      <c r="S4590" s="31" t="e">
        <v>#N/A</v>
      </c>
      <c r="T4590" s="31" t="e">
        <v>#N/A</v>
      </c>
      <c r="U4590" s="27" t="e">
        <v>#N/A</v>
      </c>
    </row>
    <row r="4591" spans="18:21" ht="15" customHeight="1" x14ac:dyDescent="0.25">
      <c r="R4591" s="28" t="e">
        <v>#N/A</v>
      </c>
      <c r="S4591" s="31" t="e">
        <v>#N/A</v>
      </c>
      <c r="T4591" s="31" t="e">
        <v>#N/A</v>
      </c>
      <c r="U4591" s="27" t="e">
        <v>#N/A</v>
      </c>
    </row>
    <row r="4592" spans="18:21" ht="15" customHeight="1" x14ac:dyDescent="0.25">
      <c r="R4592" s="28" t="e">
        <v>#N/A</v>
      </c>
      <c r="S4592" s="31" t="e">
        <v>#N/A</v>
      </c>
      <c r="T4592" s="31" t="e">
        <v>#N/A</v>
      </c>
      <c r="U4592" s="27" t="e">
        <v>#N/A</v>
      </c>
    </row>
    <row r="4593" spans="18:21" ht="15" customHeight="1" x14ac:dyDescent="0.25">
      <c r="R4593" s="28" t="e">
        <v>#N/A</v>
      </c>
      <c r="S4593" s="31" t="e">
        <v>#N/A</v>
      </c>
      <c r="T4593" s="31" t="e">
        <v>#N/A</v>
      </c>
      <c r="U4593" s="27" t="e">
        <v>#N/A</v>
      </c>
    </row>
    <row r="4594" spans="18:21" ht="15" customHeight="1" x14ac:dyDescent="0.25">
      <c r="R4594" s="28" t="e">
        <v>#N/A</v>
      </c>
      <c r="S4594" s="31" t="e">
        <v>#N/A</v>
      </c>
      <c r="T4594" s="31" t="e">
        <v>#N/A</v>
      </c>
      <c r="U4594" s="27" t="e">
        <v>#N/A</v>
      </c>
    </row>
    <row r="4595" spans="18:21" ht="15" customHeight="1" x14ac:dyDescent="0.25">
      <c r="R4595" s="28" t="e">
        <v>#N/A</v>
      </c>
      <c r="S4595" s="31" t="e">
        <v>#N/A</v>
      </c>
      <c r="T4595" s="31" t="e">
        <v>#N/A</v>
      </c>
      <c r="U4595" s="27" t="e">
        <v>#N/A</v>
      </c>
    </row>
    <row r="4596" spans="18:21" ht="15" customHeight="1" x14ac:dyDescent="0.25">
      <c r="R4596" s="28" t="e">
        <v>#N/A</v>
      </c>
      <c r="S4596" s="31" t="e">
        <v>#N/A</v>
      </c>
      <c r="T4596" s="31" t="e">
        <v>#N/A</v>
      </c>
      <c r="U4596" s="27" t="e">
        <v>#N/A</v>
      </c>
    </row>
    <row r="4597" spans="18:21" ht="15" customHeight="1" x14ac:dyDescent="0.25">
      <c r="R4597" s="28" t="e">
        <v>#N/A</v>
      </c>
      <c r="S4597" s="31" t="e">
        <v>#N/A</v>
      </c>
      <c r="T4597" s="31" t="e">
        <v>#N/A</v>
      </c>
      <c r="U4597" s="27" t="e">
        <v>#N/A</v>
      </c>
    </row>
    <row r="4598" spans="18:21" ht="15" customHeight="1" x14ac:dyDescent="0.25">
      <c r="R4598" s="28" t="e">
        <v>#N/A</v>
      </c>
      <c r="S4598" s="31" t="e">
        <v>#N/A</v>
      </c>
      <c r="T4598" s="31" t="e">
        <v>#N/A</v>
      </c>
      <c r="U4598" s="27" t="e">
        <v>#N/A</v>
      </c>
    </row>
    <row r="4599" spans="18:21" ht="15" customHeight="1" x14ac:dyDescent="0.25">
      <c r="R4599" s="28" t="e">
        <v>#N/A</v>
      </c>
      <c r="S4599" s="31" t="e">
        <v>#N/A</v>
      </c>
      <c r="T4599" s="31" t="e">
        <v>#N/A</v>
      </c>
      <c r="U4599" s="27" t="e">
        <v>#N/A</v>
      </c>
    </row>
    <row r="4600" spans="18:21" ht="15" customHeight="1" x14ac:dyDescent="0.25">
      <c r="R4600" s="28" t="e">
        <v>#N/A</v>
      </c>
      <c r="S4600" s="31" t="e">
        <v>#N/A</v>
      </c>
      <c r="T4600" s="31" t="e">
        <v>#N/A</v>
      </c>
      <c r="U4600" s="27" t="e">
        <v>#N/A</v>
      </c>
    </row>
    <row r="4601" spans="18:21" ht="15" customHeight="1" x14ac:dyDescent="0.25">
      <c r="R4601" s="28" t="e">
        <v>#N/A</v>
      </c>
      <c r="S4601" s="31" t="e">
        <v>#N/A</v>
      </c>
      <c r="T4601" s="31" t="e">
        <v>#N/A</v>
      </c>
      <c r="U4601" s="27" t="e">
        <v>#N/A</v>
      </c>
    </row>
    <row r="4602" spans="18:21" ht="15" customHeight="1" x14ac:dyDescent="0.25">
      <c r="R4602" s="28" t="e">
        <v>#N/A</v>
      </c>
      <c r="S4602" s="31" t="e">
        <v>#N/A</v>
      </c>
      <c r="T4602" s="31" t="e">
        <v>#N/A</v>
      </c>
      <c r="U4602" s="27" t="e">
        <v>#N/A</v>
      </c>
    </row>
    <row r="4603" spans="18:21" ht="15" customHeight="1" x14ac:dyDescent="0.25">
      <c r="R4603" s="28" t="e">
        <v>#N/A</v>
      </c>
      <c r="S4603" s="31" t="e">
        <v>#N/A</v>
      </c>
      <c r="T4603" s="31" t="e">
        <v>#N/A</v>
      </c>
      <c r="U4603" s="27" t="e">
        <v>#N/A</v>
      </c>
    </row>
    <row r="4604" spans="18:21" ht="15" customHeight="1" x14ac:dyDescent="0.25">
      <c r="R4604" s="28" t="e">
        <v>#N/A</v>
      </c>
      <c r="S4604" s="31" t="e">
        <v>#N/A</v>
      </c>
      <c r="T4604" s="31" t="e">
        <v>#N/A</v>
      </c>
      <c r="U4604" s="27" t="e">
        <v>#N/A</v>
      </c>
    </row>
    <row r="4605" spans="18:21" ht="15" customHeight="1" x14ac:dyDescent="0.25">
      <c r="R4605" s="28" t="e">
        <v>#N/A</v>
      </c>
      <c r="S4605" s="31" t="e">
        <v>#N/A</v>
      </c>
      <c r="T4605" s="31" t="e">
        <v>#N/A</v>
      </c>
      <c r="U4605" s="27" t="e">
        <v>#N/A</v>
      </c>
    </row>
    <row r="4606" spans="18:21" ht="15" customHeight="1" x14ac:dyDescent="0.25">
      <c r="R4606" s="28" t="e">
        <v>#N/A</v>
      </c>
      <c r="S4606" s="31" t="e">
        <v>#N/A</v>
      </c>
      <c r="T4606" s="31" t="e">
        <v>#N/A</v>
      </c>
      <c r="U4606" s="27" t="e">
        <v>#N/A</v>
      </c>
    </row>
    <row r="4607" spans="18:21" ht="15" customHeight="1" x14ac:dyDescent="0.25">
      <c r="R4607" s="28" t="e">
        <v>#N/A</v>
      </c>
      <c r="S4607" s="31" t="e">
        <v>#N/A</v>
      </c>
      <c r="T4607" s="31" t="e">
        <v>#N/A</v>
      </c>
      <c r="U4607" s="27" t="e">
        <v>#N/A</v>
      </c>
    </row>
    <row r="4608" spans="18:21" ht="15" customHeight="1" x14ac:dyDescent="0.25">
      <c r="R4608" s="28" t="e">
        <v>#N/A</v>
      </c>
      <c r="S4608" s="31" t="e">
        <v>#N/A</v>
      </c>
      <c r="T4608" s="31" t="e">
        <v>#N/A</v>
      </c>
      <c r="U4608" s="27" t="e">
        <v>#N/A</v>
      </c>
    </row>
    <row r="4609" spans="18:21" ht="15" customHeight="1" x14ac:dyDescent="0.25">
      <c r="R4609" s="28" t="e">
        <v>#N/A</v>
      </c>
      <c r="S4609" s="31" t="e">
        <v>#N/A</v>
      </c>
      <c r="T4609" s="31" t="e">
        <v>#N/A</v>
      </c>
      <c r="U4609" s="27" t="e">
        <v>#N/A</v>
      </c>
    </row>
    <row r="4610" spans="18:21" ht="15" customHeight="1" x14ac:dyDescent="0.25">
      <c r="R4610" s="28" t="e">
        <v>#N/A</v>
      </c>
      <c r="S4610" s="31" t="e">
        <v>#N/A</v>
      </c>
      <c r="T4610" s="31" t="e">
        <v>#N/A</v>
      </c>
      <c r="U4610" s="27" t="e">
        <v>#N/A</v>
      </c>
    </row>
    <row r="4611" spans="18:21" ht="15" customHeight="1" x14ac:dyDescent="0.25">
      <c r="R4611" s="28" t="e">
        <v>#N/A</v>
      </c>
      <c r="S4611" s="31" t="e">
        <v>#N/A</v>
      </c>
      <c r="T4611" s="31" t="e">
        <v>#N/A</v>
      </c>
      <c r="U4611" s="27" t="e">
        <v>#N/A</v>
      </c>
    </row>
    <row r="4612" spans="18:21" ht="15" customHeight="1" x14ac:dyDescent="0.25">
      <c r="R4612" s="28" t="e">
        <v>#N/A</v>
      </c>
      <c r="S4612" s="31" t="e">
        <v>#N/A</v>
      </c>
      <c r="T4612" s="31" t="e">
        <v>#N/A</v>
      </c>
      <c r="U4612" s="27" t="e">
        <v>#N/A</v>
      </c>
    </row>
    <row r="4613" spans="18:21" ht="15" customHeight="1" x14ac:dyDescent="0.25">
      <c r="R4613" s="28" t="e">
        <v>#N/A</v>
      </c>
      <c r="S4613" s="31" t="e">
        <v>#N/A</v>
      </c>
      <c r="T4613" s="31" t="e">
        <v>#N/A</v>
      </c>
      <c r="U4613" s="27" t="e">
        <v>#N/A</v>
      </c>
    </row>
    <row r="4614" spans="18:21" ht="15" customHeight="1" x14ac:dyDescent="0.25">
      <c r="R4614" s="28" t="e">
        <v>#N/A</v>
      </c>
      <c r="S4614" s="31" t="e">
        <v>#N/A</v>
      </c>
      <c r="T4614" s="31" t="e">
        <v>#N/A</v>
      </c>
      <c r="U4614" s="27" t="e">
        <v>#N/A</v>
      </c>
    </row>
    <row r="4615" spans="18:21" ht="15" customHeight="1" x14ac:dyDescent="0.25">
      <c r="R4615" s="28" t="e">
        <v>#N/A</v>
      </c>
      <c r="S4615" s="31" t="e">
        <v>#N/A</v>
      </c>
      <c r="T4615" s="31" t="e">
        <v>#N/A</v>
      </c>
      <c r="U4615" s="27" t="e">
        <v>#N/A</v>
      </c>
    </row>
    <row r="4616" spans="18:21" ht="15" customHeight="1" x14ac:dyDescent="0.25">
      <c r="R4616" s="28" t="e">
        <v>#N/A</v>
      </c>
      <c r="S4616" s="31" t="e">
        <v>#N/A</v>
      </c>
      <c r="T4616" s="31" t="e">
        <v>#N/A</v>
      </c>
      <c r="U4616" s="27" t="e">
        <v>#N/A</v>
      </c>
    </row>
    <row r="4617" spans="18:21" ht="15" customHeight="1" x14ac:dyDescent="0.25">
      <c r="R4617" s="28" t="e">
        <v>#N/A</v>
      </c>
      <c r="S4617" s="31" t="e">
        <v>#N/A</v>
      </c>
      <c r="T4617" s="31" t="e">
        <v>#N/A</v>
      </c>
      <c r="U4617" s="27" t="e">
        <v>#N/A</v>
      </c>
    </row>
    <row r="4618" spans="18:21" ht="15" customHeight="1" x14ac:dyDescent="0.25">
      <c r="R4618" s="28" t="e">
        <v>#N/A</v>
      </c>
      <c r="S4618" s="31" t="e">
        <v>#N/A</v>
      </c>
      <c r="T4618" s="31" t="e">
        <v>#N/A</v>
      </c>
      <c r="U4618" s="27" t="e">
        <v>#N/A</v>
      </c>
    </row>
    <row r="4619" spans="18:21" ht="15" customHeight="1" x14ac:dyDescent="0.25">
      <c r="R4619" s="28" t="e">
        <v>#N/A</v>
      </c>
      <c r="S4619" s="31" t="e">
        <v>#N/A</v>
      </c>
      <c r="T4619" s="31" t="e">
        <v>#N/A</v>
      </c>
      <c r="U4619" s="27" t="e">
        <v>#N/A</v>
      </c>
    </row>
    <row r="4620" spans="18:21" ht="15" customHeight="1" x14ac:dyDescent="0.25">
      <c r="R4620" s="28" t="e">
        <v>#N/A</v>
      </c>
      <c r="S4620" s="31" t="e">
        <v>#N/A</v>
      </c>
      <c r="T4620" s="31" t="e">
        <v>#N/A</v>
      </c>
      <c r="U4620" s="27" t="e">
        <v>#N/A</v>
      </c>
    </row>
    <row r="4621" spans="18:21" ht="15" customHeight="1" x14ac:dyDescent="0.25">
      <c r="R4621" s="28" t="e">
        <v>#N/A</v>
      </c>
      <c r="S4621" s="31" t="e">
        <v>#N/A</v>
      </c>
      <c r="T4621" s="31" t="e">
        <v>#N/A</v>
      </c>
      <c r="U4621" s="27" t="e">
        <v>#N/A</v>
      </c>
    </row>
    <row r="4622" spans="18:21" ht="15" customHeight="1" x14ac:dyDescent="0.25">
      <c r="R4622" s="28" t="e">
        <v>#N/A</v>
      </c>
      <c r="S4622" s="31" t="e">
        <v>#N/A</v>
      </c>
      <c r="T4622" s="31" t="e">
        <v>#N/A</v>
      </c>
      <c r="U4622" s="27" t="e">
        <v>#N/A</v>
      </c>
    </row>
    <row r="4623" spans="18:21" ht="15" customHeight="1" x14ac:dyDescent="0.25">
      <c r="R4623" s="28" t="e">
        <v>#N/A</v>
      </c>
      <c r="S4623" s="31" t="e">
        <v>#N/A</v>
      </c>
      <c r="T4623" s="31" t="e">
        <v>#N/A</v>
      </c>
      <c r="U4623" s="27" t="e">
        <v>#N/A</v>
      </c>
    </row>
    <row r="4624" spans="18:21" ht="15" customHeight="1" x14ac:dyDescent="0.25">
      <c r="R4624" s="28" t="e">
        <v>#N/A</v>
      </c>
      <c r="S4624" s="31" t="e">
        <v>#N/A</v>
      </c>
      <c r="T4624" s="31" t="e">
        <v>#N/A</v>
      </c>
      <c r="U4624" s="27" t="e">
        <v>#N/A</v>
      </c>
    </row>
    <row r="4625" spans="18:21" ht="15" customHeight="1" x14ac:dyDescent="0.25">
      <c r="R4625" s="28" t="e">
        <v>#N/A</v>
      </c>
      <c r="S4625" s="31" t="e">
        <v>#N/A</v>
      </c>
      <c r="T4625" s="31" t="e">
        <v>#N/A</v>
      </c>
      <c r="U4625" s="27" t="e">
        <v>#N/A</v>
      </c>
    </row>
    <row r="4626" spans="18:21" ht="15" customHeight="1" x14ac:dyDescent="0.25">
      <c r="R4626" s="28" t="e">
        <v>#N/A</v>
      </c>
      <c r="S4626" s="31" t="e">
        <v>#N/A</v>
      </c>
      <c r="T4626" s="31" t="e">
        <v>#N/A</v>
      </c>
      <c r="U4626" s="27" t="e">
        <v>#N/A</v>
      </c>
    </row>
    <row r="4627" spans="18:21" ht="15" customHeight="1" x14ac:dyDescent="0.25">
      <c r="R4627" s="28" t="e">
        <v>#N/A</v>
      </c>
      <c r="S4627" s="31" t="e">
        <v>#N/A</v>
      </c>
      <c r="T4627" s="31" t="e">
        <v>#N/A</v>
      </c>
      <c r="U4627" s="27" t="e">
        <v>#N/A</v>
      </c>
    </row>
    <row r="4628" spans="18:21" ht="15" customHeight="1" x14ac:dyDescent="0.25">
      <c r="R4628" s="28" t="e">
        <v>#N/A</v>
      </c>
      <c r="S4628" s="31" t="e">
        <v>#N/A</v>
      </c>
      <c r="T4628" s="31" t="e">
        <v>#N/A</v>
      </c>
      <c r="U4628" s="27" t="e">
        <v>#N/A</v>
      </c>
    </row>
    <row r="4629" spans="18:21" ht="15" customHeight="1" x14ac:dyDescent="0.25">
      <c r="R4629" s="28" t="e">
        <v>#N/A</v>
      </c>
      <c r="S4629" s="31" t="e">
        <v>#N/A</v>
      </c>
      <c r="T4629" s="31" t="e">
        <v>#N/A</v>
      </c>
      <c r="U4629" s="27" t="e">
        <v>#N/A</v>
      </c>
    </row>
    <row r="4630" spans="18:21" ht="15" customHeight="1" x14ac:dyDescent="0.25">
      <c r="R4630" s="28" t="e">
        <v>#N/A</v>
      </c>
      <c r="S4630" s="31" t="e">
        <v>#N/A</v>
      </c>
      <c r="T4630" s="31" t="e">
        <v>#N/A</v>
      </c>
      <c r="U4630" s="27" t="e">
        <v>#N/A</v>
      </c>
    </row>
    <row r="4631" spans="18:21" ht="15" customHeight="1" x14ac:dyDescent="0.25">
      <c r="R4631" s="28" t="e">
        <v>#N/A</v>
      </c>
      <c r="S4631" s="31" t="e">
        <v>#N/A</v>
      </c>
      <c r="T4631" s="31" t="e">
        <v>#N/A</v>
      </c>
      <c r="U4631" s="27" t="e">
        <v>#N/A</v>
      </c>
    </row>
    <row r="4632" spans="18:21" ht="15" customHeight="1" x14ac:dyDescent="0.25">
      <c r="R4632" s="28" t="e">
        <v>#N/A</v>
      </c>
      <c r="S4632" s="31" t="e">
        <v>#N/A</v>
      </c>
      <c r="T4632" s="31" t="e">
        <v>#N/A</v>
      </c>
      <c r="U4632" s="27" t="e">
        <v>#N/A</v>
      </c>
    </row>
    <row r="4633" spans="18:21" ht="15" customHeight="1" x14ac:dyDescent="0.25">
      <c r="R4633" s="28" t="e">
        <v>#N/A</v>
      </c>
      <c r="S4633" s="31" t="e">
        <v>#N/A</v>
      </c>
      <c r="T4633" s="31" t="e">
        <v>#N/A</v>
      </c>
      <c r="U4633" s="27" t="e">
        <v>#N/A</v>
      </c>
    </row>
    <row r="4634" spans="18:21" ht="15" customHeight="1" x14ac:dyDescent="0.25">
      <c r="R4634" s="28" t="e">
        <v>#N/A</v>
      </c>
      <c r="S4634" s="31" t="e">
        <v>#N/A</v>
      </c>
      <c r="T4634" s="31" t="e">
        <v>#N/A</v>
      </c>
      <c r="U4634" s="27" t="e">
        <v>#N/A</v>
      </c>
    </row>
    <row r="4635" spans="18:21" ht="15" customHeight="1" x14ac:dyDescent="0.25">
      <c r="R4635" s="28" t="e">
        <v>#N/A</v>
      </c>
      <c r="S4635" s="31" t="e">
        <v>#N/A</v>
      </c>
      <c r="T4635" s="31" t="e">
        <v>#N/A</v>
      </c>
      <c r="U4635" s="27" t="e">
        <v>#N/A</v>
      </c>
    </row>
    <row r="4636" spans="18:21" ht="15" customHeight="1" x14ac:dyDescent="0.25">
      <c r="R4636" s="28" t="e">
        <v>#N/A</v>
      </c>
      <c r="S4636" s="31" t="e">
        <v>#N/A</v>
      </c>
      <c r="T4636" s="31" t="e">
        <v>#N/A</v>
      </c>
      <c r="U4636" s="27" t="e">
        <v>#N/A</v>
      </c>
    </row>
    <row r="4637" spans="18:21" ht="15" customHeight="1" x14ac:dyDescent="0.25">
      <c r="R4637" s="28" t="e">
        <v>#N/A</v>
      </c>
      <c r="S4637" s="31" t="e">
        <v>#N/A</v>
      </c>
      <c r="T4637" s="31" t="e">
        <v>#N/A</v>
      </c>
      <c r="U4637" s="27" t="e">
        <v>#N/A</v>
      </c>
    </row>
    <row r="4638" spans="18:21" ht="15" customHeight="1" x14ac:dyDescent="0.25">
      <c r="R4638" s="28" t="e">
        <v>#N/A</v>
      </c>
      <c r="S4638" s="31" t="e">
        <v>#N/A</v>
      </c>
      <c r="T4638" s="31" t="e">
        <v>#N/A</v>
      </c>
      <c r="U4638" s="27" t="e">
        <v>#N/A</v>
      </c>
    </row>
    <row r="4639" spans="18:21" ht="15" customHeight="1" x14ac:dyDescent="0.25">
      <c r="R4639" s="28" t="e">
        <v>#N/A</v>
      </c>
      <c r="S4639" s="31" t="e">
        <v>#N/A</v>
      </c>
      <c r="T4639" s="31" t="e">
        <v>#N/A</v>
      </c>
      <c r="U4639" s="27" t="e">
        <v>#N/A</v>
      </c>
    </row>
    <row r="4640" spans="18:21" ht="15" customHeight="1" x14ac:dyDescent="0.25">
      <c r="R4640" s="28" t="e">
        <v>#N/A</v>
      </c>
      <c r="S4640" s="31" t="e">
        <v>#N/A</v>
      </c>
      <c r="T4640" s="31" t="e">
        <v>#N/A</v>
      </c>
      <c r="U4640" s="27" t="e">
        <v>#N/A</v>
      </c>
    </row>
    <row r="4641" spans="18:21" ht="15" customHeight="1" x14ac:dyDescent="0.25">
      <c r="R4641" s="28" t="e">
        <v>#N/A</v>
      </c>
      <c r="S4641" s="31" t="e">
        <v>#N/A</v>
      </c>
      <c r="T4641" s="31" t="e">
        <v>#N/A</v>
      </c>
      <c r="U4641" s="27" t="e">
        <v>#N/A</v>
      </c>
    </row>
    <row r="4642" spans="18:21" ht="15" customHeight="1" x14ac:dyDescent="0.25">
      <c r="R4642" s="28" t="e">
        <v>#N/A</v>
      </c>
      <c r="S4642" s="31" t="e">
        <v>#N/A</v>
      </c>
      <c r="T4642" s="31" t="e">
        <v>#N/A</v>
      </c>
      <c r="U4642" s="27" t="e">
        <v>#N/A</v>
      </c>
    </row>
    <row r="4643" spans="18:21" ht="15" customHeight="1" x14ac:dyDescent="0.25">
      <c r="R4643" s="28" t="e">
        <v>#N/A</v>
      </c>
      <c r="S4643" s="31" t="e">
        <v>#N/A</v>
      </c>
      <c r="T4643" s="31" t="e">
        <v>#N/A</v>
      </c>
      <c r="U4643" s="27" t="e">
        <v>#N/A</v>
      </c>
    </row>
    <row r="4644" spans="18:21" ht="15" customHeight="1" x14ac:dyDescent="0.25">
      <c r="R4644" s="28" t="e">
        <v>#N/A</v>
      </c>
      <c r="S4644" s="31" t="e">
        <v>#N/A</v>
      </c>
      <c r="T4644" s="31" t="e">
        <v>#N/A</v>
      </c>
      <c r="U4644" s="27" t="e">
        <v>#N/A</v>
      </c>
    </row>
    <row r="4645" spans="18:21" ht="15" customHeight="1" x14ac:dyDescent="0.25">
      <c r="R4645" s="28" t="e">
        <v>#N/A</v>
      </c>
      <c r="S4645" s="31" t="e">
        <v>#N/A</v>
      </c>
      <c r="T4645" s="31" t="e">
        <v>#N/A</v>
      </c>
      <c r="U4645" s="27" t="e">
        <v>#N/A</v>
      </c>
    </row>
    <row r="4646" spans="18:21" ht="15" customHeight="1" x14ac:dyDescent="0.25">
      <c r="R4646" s="28" t="e">
        <v>#N/A</v>
      </c>
      <c r="S4646" s="31" t="e">
        <v>#N/A</v>
      </c>
      <c r="T4646" s="31" t="e">
        <v>#N/A</v>
      </c>
      <c r="U4646" s="27" t="e">
        <v>#N/A</v>
      </c>
    </row>
    <row r="4647" spans="18:21" ht="15" customHeight="1" x14ac:dyDescent="0.25">
      <c r="R4647" s="28" t="e">
        <v>#N/A</v>
      </c>
      <c r="S4647" s="31" t="e">
        <v>#N/A</v>
      </c>
      <c r="T4647" s="31" t="e">
        <v>#N/A</v>
      </c>
      <c r="U4647" s="27" t="e">
        <v>#N/A</v>
      </c>
    </row>
    <row r="4648" spans="18:21" ht="15" customHeight="1" x14ac:dyDescent="0.25">
      <c r="R4648" s="28" t="e">
        <v>#N/A</v>
      </c>
      <c r="S4648" s="31" t="e">
        <v>#N/A</v>
      </c>
      <c r="T4648" s="31" t="e">
        <v>#N/A</v>
      </c>
      <c r="U4648" s="27" t="e">
        <v>#N/A</v>
      </c>
    </row>
    <row r="4649" spans="18:21" ht="15" customHeight="1" x14ac:dyDescent="0.25">
      <c r="R4649" s="28" t="e">
        <v>#N/A</v>
      </c>
      <c r="S4649" s="31" t="e">
        <v>#N/A</v>
      </c>
      <c r="T4649" s="31" t="e">
        <v>#N/A</v>
      </c>
      <c r="U4649" s="27" t="e">
        <v>#N/A</v>
      </c>
    </row>
    <row r="4650" spans="18:21" ht="15" customHeight="1" x14ac:dyDescent="0.25">
      <c r="R4650" s="28" t="e">
        <v>#N/A</v>
      </c>
      <c r="S4650" s="31" t="e">
        <v>#N/A</v>
      </c>
      <c r="T4650" s="31" t="e">
        <v>#N/A</v>
      </c>
      <c r="U4650" s="27" t="e">
        <v>#N/A</v>
      </c>
    </row>
    <row r="4651" spans="18:21" ht="15" customHeight="1" x14ac:dyDescent="0.25">
      <c r="R4651" s="28" t="e">
        <v>#N/A</v>
      </c>
      <c r="S4651" s="31" t="e">
        <v>#N/A</v>
      </c>
      <c r="T4651" s="31" t="e">
        <v>#N/A</v>
      </c>
      <c r="U4651" s="27" t="e">
        <v>#N/A</v>
      </c>
    </row>
    <row r="4652" spans="18:21" ht="15" customHeight="1" x14ac:dyDescent="0.25">
      <c r="R4652" s="28" t="e">
        <v>#N/A</v>
      </c>
      <c r="S4652" s="31" t="e">
        <v>#N/A</v>
      </c>
      <c r="T4652" s="31" t="e">
        <v>#N/A</v>
      </c>
      <c r="U4652" s="27" t="e">
        <v>#N/A</v>
      </c>
    </row>
    <row r="4653" spans="18:21" ht="15" customHeight="1" x14ac:dyDescent="0.25">
      <c r="R4653" s="28" t="e">
        <v>#N/A</v>
      </c>
      <c r="S4653" s="31" t="e">
        <v>#N/A</v>
      </c>
      <c r="T4653" s="31" t="e">
        <v>#N/A</v>
      </c>
      <c r="U4653" s="27" t="e">
        <v>#N/A</v>
      </c>
    </row>
    <row r="4654" spans="18:21" ht="15" customHeight="1" x14ac:dyDescent="0.25">
      <c r="R4654" s="28" t="e">
        <v>#N/A</v>
      </c>
      <c r="S4654" s="31" t="e">
        <v>#N/A</v>
      </c>
      <c r="T4654" s="31" t="e">
        <v>#N/A</v>
      </c>
      <c r="U4654" s="27" t="e">
        <v>#N/A</v>
      </c>
    </row>
    <row r="4655" spans="18:21" ht="15" customHeight="1" x14ac:dyDescent="0.25">
      <c r="R4655" s="28" t="e">
        <v>#N/A</v>
      </c>
      <c r="S4655" s="31" t="e">
        <v>#N/A</v>
      </c>
      <c r="T4655" s="31" t="e">
        <v>#N/A</v>
      </c>
      <c r="U4655" s="27" t="e">
        <v>#N/A</v>
      </c>
    </row>
    <row r="4656" spans="18:21" ht="15" customHeight="1" x14ac:dyDescent="0.25">
      <c r="R4656" s="28" t="e">
        <v>#N/A</v>
      </c>
      <c r="S4656" s="31" t="e">
        <v>#N/A</v>
      </c>
      <c r="T4656" s="31" t="e">
        <v>#N/A</v>
      </c>
      <c r="U4656" s="27" t="e">
        <v>#N/A</v>
      </c>
    </row>
    <row r="4657" spans="18:21" ht="15" customHeight="1" x14ac:dyDescent="0.25">
      <c r="R4657" s="28" t="e">
        <v>#N/A</v>
      </c>
      <c r="S4657" s="31" t="e">
        <v>#N/A</v>
      </c>
      <c r="T4657" s="31" t="e">
        <v>#N/A</v>
      </c>
      <c r="U4657" s="27" t="e">
        <v>#N/A</v>
      </c>
    </row>
    <row r="4658" spans="18:21" ht="15" customHeight="1" x14ac:dyDescent="0.25">
      <c r="R4658" s="28" t="e">
        <v>#N/A</v>
      </c>
      <c r="S4658" s="31" t="e">
        <v>#N/A</v>
      </c>
      <c r="T4658" s="31" t="e">
        <v>#N/A</v>
      </c>
      <c r="U4658" s="27" t="e">
        <v>#N/A</v>
      </c>
    </row>
    <row r="4659" spans="18:21" ht="15" customHeight="1" x14ac:dyDescent="0.25">
      <c r="R4659" s="28" t="e">
        <v>#N/A</v>
      </c>
      <c r="S4659" s="31" t="e">
        <v>#N/A</v>
      </c>
      <c r="T4659" s="31" t="e">
        <v>#N/A</v>
      </c>
      <c r="U4659" s="27" t="e">
        <v>#N/A</v>
      </c>
    </row>
    <row r="4660" spans="18:21" ht="15" customHeight="1" x14ac:dyDescent="0.25">
      <c r="R4660" s="28" t="e">
        <v>#N/A</v>
      </c>
      <c r="S4660" s="31" t="e">
        <v>#N/A</v>
      </c>
      <c r="T4660" s="31" t="e">
        <v>#N/A</v>
      </c>
      <c r="U4660" s="27" t="e">
        <v>#N/A</v>
      </c>
    </row>
    <row r="4661" spans="18:21" ht="15" customHeight="1" x14ac:dyDescent="0.25">
      <c r="R4661" s="28" t="e">
        <v>#N/A</v>
      </c>
      <c r="S4661" s="31" t="e">
        <v>#N/A</v>
      </c>
      <c r="T4661" s="31" t="e">
        <v>#N/A</v>
      </c>
      <c r="U4661" s="27" t="e">
        <v>#N/A</v>
      </c>
    </row>
    <row r="4662" spans="18:21" ht="15" customHeight="1" x14ac:dyDescent="0.25">
      <c r="R4662" s="28" t="e">
        <v>#N/A</v>
      </c>
      <c r="S4662" s="31" t="e">
        <v>#N/A</v>
      </c>
      <c r="T4662" s="31" t="e">
        <v>#N/A</v>
      </c>
      <c r="U4662" s="27" t="e">
        <v>#N/A</v>
      </c>
    </row>
    <row r="4663" spans="18:21" ht="15" customHeight="1" x14ac:dyDescent="0.25">
      <c r="R4663" s="28" t="e">
        <v>#N/A</v>
      </c>
      <c r="S4663" s="31" t="e">
        <v>#N/A</v>
      </c>
      <c r="T4663" s="31" t="e">
        <v>#N/A</v>
      </c>
      <c r="U4663" s="27" t="e">
        <v>#N/A</v>
      </c>
    </row>
    <row r="4664" spans="18:21" ht="15" customHeight="1" x14ac:dyDescent="0.25">
      <c r="R4664" s="28" t="e">
        <v>#N/A</v>
      </c>
      <c r="S4664" s="31" t="e">
        <v>#N/A</v>
      </c>
      <c r="T4664" s="31" t="e">
        <v>#N/A</v>
      </c>
      <c r="U4664" s="27" t="e">
        <v>#N/A</v>
      </c>
    </row>
    <row r="4665" spans="18:21" ht="15" customHeight="1" x14ac:dyDescent="0.25">
      <c r="R4665" s="28" t="e">
        <v>#N/A</v>
      </c>
      <c r="S4665" s="31" t="e">
        <v>#N/A</v>
      </c>
      <c r="T4665" s="31" t="e">
        <v>#N/A</v>
      </c>
      <c r="U4665" s="27" t="e">
        <v>#N/A</v>
      </c>
    </row>
    <row r="4666" spans="18:21" ht="15" customHeight="1" x14ac:dyDescent="0.25">
      <c r="R4666" s="28" t="e">
        <v>#N/A</v>
      </c>
      <c r="S4666" s="31" t="e">
        <v>#N/A</v>
      </c>
      <c r="T4666" s="31" t="e">
        <v>#N/A</v>
      </c>
      <c r="U4666" s="27" t="e">
        <v>#N/A</v>
      </c>
    </row>
    <row r="4667" spans="18:21" ht="15" customHeight="1" x14ac:dyDescent="0.25">
      <c r="R4667" s="28" t="e">
        <v>#N/A</v>
      </c>
      <c r="S4667" s="31" t="e">
        <v>#N/A</v>
      </c>
      <c r="T4667" s="31" t="e">
        <v>#N/A</v>
      </c>
      <c r="U4667" s="27" t="e">
        <v>#N/A</v>
      </c>
    </row>
    <row r="4668" spans="18:21" ht="15" customHeight="1" x14ac:dyDescent="0.25">
      <c r="R4668" s="28" t="e">
        <v>#N/A</v>
      </c>
      <c r="S4668" s="31" t="e">
        <v>#N/A</v>
      </c>
      <c r="T4668" s="31" t="e">
        <v>#N/A</v>
      </c>
      <c r="U4668" s="27" t="e">
        <v>#N/A</v>
      </c>
    </row>
    <row r="4669" spans="18:21" ht="15" customHeight="1" x14ac:dyDescent="0.25">
      <c r="R4669" s="28" t="e">
        <v>#N/A</v>
      </c>
      <c r="S4669" s="31" t="e">
        <v>#N/A</v>
      </c>
      <c r="T4669" s="31" t="e">
        <v>#N/A</v>
      </c>
      <c r="U4669" s="27" t="e">
        <v>#N/A</v>
      </c>
    </row>
    <row r="4670" spans="18:21" ht="15" customHeight="1" x14ac:dyDescent="0.25">
      <c r="R4670" s="28" t="e">
        <v>#N/A</v>
      </c>
      <c r="S4670" s="31" t="e">
        <v>#N/A</v>
      </c>
      <c r="T4670" s="31" t="e">
        <v>#N/A</v>
      </c>
      <c r="U4670" s="27" t="e">
        <v>#N/A</v>
      </c>
    </row>
    <row r="4671" spans="18:21" ht="15" customHeight="1" x14ac:dyDescent="0.25">
      <c r="R4671" s="28" t="e">
        <v>#N/A</v>
      </c>
      <c r="S4671" s="31" t="e">
        <v>#N/A</v>
      </c>
      <c r="T4671" s="31" t="e">
        <v>#N/A</v>
      </c>
      <c r="U4671" s="27" t="e">
        <v>#N/A</v>
      </c>
    </row>
    <row r="4672" spans="18:21" ht="15" customHeight="1" x14ac:dyDescent="0.25">
      <c r="R4672" s="28" t="e">
        <v>#N/A</v>
      </c>
      <c r="S4672" s="31" t="e">
        <v>#N/A</v>
      </c>
      <c r="T4672" s="31" t="e">
        <v>#N/A</v>
      </c>
      <c r="U4672" s="27" t="e">
        <v>#N/A</v>
      </c>
    </row>
    <row r="4673" spans="18:21" ht="15" customHeight="1" x14ac:dyDescent="0.25">
      <c r="R4673" s="28" t="e">
        <v>#N/A</v>
      </c>
      <c r="S4673" s="31" t="e">
        <v>#N/A</v>
      </c>
      <c r="T4673" s="31" t="e">
        <v>#N/A</v>
      </c>
      <c r="U4673" s="27" t="e">
        <v>#N/A</v>
      </c>
    </row>
    <row r="4674" spans="18:21" ht="15" customHeight="1" x14ac:dyDescent="0.25">
      <c r="R4674" s="28" t="e">
        <v>#N/A</v>
      </c>
      <c r="S4674" s="31" t="e">
        <v>#N/A</v>
      </c>
      <c r="T4674" s="31" t="e">
        <v>#N/A</v>
      </c>
      <c r="U4674" s="27" t="e">
        <v>#N/A</v>
      </c>
    </row>
    <row r="4675" spans="18:21" ht="15" customHeight="1" x14ac:dyDescent="0.25">
      <c r="R4675" s="28" t="e">
        <v>#N/A</v>
      </c>
      <c r="S4675" s="31" t="e">
        <v>#N/A</v>
      </c>
      <c r="T4675" s="31" t="e">
        <v>#N/A</v>
      </c>
      <c r="U4675" s="27" t="e">
        <v>#N/A</v>
      </c>
    </row>
    <row r="4676" spans="18:21" ht="15" customHeight="1" x14ac:dyDescent="0.25">
      <c r="R4676" s="28" t="e">
        <v>#N/A</v>
      </c>
      <c r="S4676" s="31" t="e">
        <v>#N/A</v>
      </c>
      <c r="T4676" s="31" t="e">
        <v>#N/A</v>
      </c>
      <c r="U4676" s="27" t="e">
        <v>#N/A</v>
      </c>
    </row>
    <row r="4677" spans="18:21" ht="15" customHeight="1" x14ac:dyDescent="0.25">
      <c r="R4677" s="28" t="e">
        <v>#N/A</v>
      </c>
      <c r="S4677" s="31" t="e">
        <v>#N/A</v>
      </c>
      <c r="T4677" s="31" t="e">
        <v>#N/A</v>
      </c>
      <c r="U4677" s="27" t="e">
        <v>#N/A</v>
      </c>
    </row>
    <row r="4678" spans="18:21" ht="15" customHeight="1" x14ac:dyDescent="0.25">
      <c r="R4678" s="28" t="e">
        <v>#N/A</v>
      </c>
      <c r="S4678" s="31" t="e">
        <v>#N/A</v>
      </c>
      <c r="T4678" s="31" t="e">
        <v>#N/A</v>
      </c>
      <c r="U4678" s="27" t="e">
        <v>#N/A</v>
      </c>
    </row>
    <row r="4679" spans="18:21" ht="15" customHeight="1" x14ac:dyDescent="0.25">
      <c r="R4679" s="28" t="e">
        <v>#N/A</v>
      </c>
      <c r="S4679" s="31" t="e">
        <v>#N/A</v>
      </c>
      <c r="T4679" s="31" t="e">
        <v>#N/A</v>
      </c>
      <c r="U4679" s="27" t="e">
        <v>#N/A</v>
      </c>
    </row>
    <row r="4680" spans="18:21" ht="15" customHeight="1" x14ac:dyDescent="0.25">
      <c r="R4680" s="28" t="e">
        <v>#N/A</v>
      </c>
      <c r="S4680" s="31" t="e">
        <v>#N/A</v>
      </c>
      <c r="T4680" s="31" t="e">
        <v>#N/A</v>
      </c>
      <c r="U4680" s="27" t="e">
        <v>#N/A</v>
      </c>
    </row>
    <row r="4681" spans="18:21" ht="15" customHeight="1" x14ac:dyDescent="0.25">
      <c r="R4681" s="28" t="e">
        <v>#N/A</v>
      </c>
      <c r="S4681" s="31" t="e">
        <v>#N/A</v>
      </c>
      <c r="T4681" s="31" t="e">
        <v>#N/A</v>
      </c>
      <c r="U4681" s="27" t="e">
        <v>#N/A</v>
      </c>
    </row>
    <row r="4682" spans="18:21" ht="15" customHeight="1" x14ac:dyDescent="0.25">
      <c r="R4682" s="28" t="e">
        <v>#N/A</v>
      </c>
      <c r="S4682" s="31" t="e">
        <v>#N/A</v>
      </c>
      <c r="T4682" s="31" t="e">
        <v>#N/A</v>
      </c>
      <c r="U4682" s="27" t="e">
        <v>#N/A</v>
      </c>
    </row>
    <row r="4683" spans="18:21" ht="15" customHeight="1" x14ac:dyDescent="0.25">
      <c r="R4683" s="28" t="e">
        <v>#N/A</v>
      </c>
      <c r="S4683" s="31" t="e">
        <v>#N/A</v>
      </c>
      <c r="T4683" s="31" t="e">
        <v>#N/A</v>
      </c>
      <c r="U4683" s="27" t="e">
        <v>#N/A</v>
      </c>
    </row>
    <row r="4684" spans="18:21" ht="15" customHeight="1" x14ac:dyDescent="0.25">
      <c r="R4684" s="28" t="e">
        <v>#N/A</v>
      </c>
      <c r="S4684" s="31" t="e">
        <v>#N/A</v>
      </c>
      <c r="T4684" s="31" t="e">
        <v>#N/A</v>
      </c>
      <c r="U4684" s="27" t="e">
        <v>#N/A</v>
      </c>
    </row>
    <row r="4685" spans="18:21" ht="15" customHeight="1" x14ac:dyDescent="0.25">
      <c r="R4685" s="28" t="e">
        <v>#N/A</v>
      </c>
      <c r="S4685" s="31" t="e">
        <v>#N/A</v>
      </c>
      <c r="T4685" s="31" t="e">
        <v>#N/A</v>
      </c>
      <c r="U4685" s="27" t="e">
        <v>#N/A</v>
      </c>
    </row>
    <row r="4686" spans="18:21" ht="15" customHeight="1" x14ac:dyDescent="0.25">
      <c r="R4686" s="28" t="e">
        <v>#N/A</v>
      </c>
      <c r="S4686" s="31" t="e">
        <v>#N/A</v>
      </c>
      <c r="T4686" s="31" t="e">
        <v>#N/A</v>
      </c>
      <c r="U4686" s="27" t="e">
        <v>#N/A</v>
      </c>
    </row>
    <row r="4687" spans="18:21" ht="15" customHeight="1" x14ac:dyDescent="0.25">
      <c r="R4687" s="28" t="e">
        <v>#N/A</v>
      </c>
      <c r="S4687" s="31" t="e">
        <v>#N/A</v>
      </c>
      <c r="T4687" s="31" t="e">
        <v>#N/A</v>
      </c>
      <c r="U4687" s="27" t="e">
        <v>#N/A</v>
      </c>
    </row>
    <row r="4688" spans="18:21" ht="15" customHeight="1" x14ac:dyDescent="0.25">
      <c r="R4688" s="28" t="e">
        <v>#N/A</v>
      </c>
      <c r="S4688" s="31" t="e">
        <v>#N/A</v>
      </c>
      <c r="T4688" s="31" t="e">
        <v>#N/A</v>
      </c>
      <c r="U4688" s="27" t="e">
        <v>#N/A</v>
      </c>
    </row>
    <row r="4689" spans="18:21" ht="15" customHeight="1" x14ac:dyDescent="0.25">
      <c r="R4689" s="28" t="e">
        <v>#N/A</v>
      </c>
      <c r="S4689" s="31" t="e">
        <v>#N/A</v>
      </c>
      <c r="T4689" s="31" t="e">
        <v>#N/A</v>
      </c>
      <c r="U4689" s="27" t="e">
        <v>#N/A</v>
      </c>
    </row>
    <row r="4690" spans="18:21" ht="15" customHeight="1" x14ac:dyDescent="0.25">
      <c r="R4690" s="28" t="e">
        <v>#N/A</v>
      </c>
      <c r="S4690" s="31" t="e">
        <v>#N/A</v>
      </c>
      <c r="T4690" s="31" t="e">
        <v>#N/A</v>
      </c>
      <c r="U4690" s="27" t="e">
        <v>#N/A</v>
      </c>
    </row>
    <row r="4691" spans="18:21" ht="15" customHeight="1" x14ac:dyDescent="0.25">
      <c r="R4691" s="28" t="e">
        <v>#N/A</v>
      </c>
      <c r="S4691" s="31" t="e">
        <v>#N/A</v>
      </c>
      <c r="T4691" s="31" t="e">
        <v>#N/A</v>
      </c>
      <c r="U4691" s="27" t="e">
        <v>#N/A</v>
      </c>
    </row>
    <row r="4692" spans="18:21" ht="15" customHeight="1" x14ac:dyDescent="0.25">
      <c r="R4692" s="28" t="e">
        <v>#N/A</v>
      </c>
      <c r="S4692" s="31" t="e">
        <v>#N/A</v>
      </c>
      <c r="T4692" s="31" t="e">
        <v>#N/A</v>
      </c>
      <c r="U4692" s="27" t="e">
        <v>#N/A</v>
      </c>
    </row>
    <row r="4693" spans="18:21" ht="15" customHeight="1" x14ac:dyDescent="0.25">
      <c r="R4693" s="28" t="e">
        <v>#N/A</v>
      </c>
      <c r="S4693" s="31" t="e">
        <v>#N/A</v>
      </c>
      <c r="T4693" s="31" t="e">
        <v>#N/A</v>
      </c>
      <c r="U4693" s="27" t="e">
        <v>#N/A</v>
      </c>
    </row>
    <row r="4694" spans="18:21" ht="15" customHeight="1" x14ac:dyDescent="0.25">
      <c r="R4694" s="28" t="e">
        <v>#N/A</v>
      </c>
      <c r="S4694" s="31" t="e">
        <v>#N/A</v>
      </c>
      <c r="T4694" s="31" t="e">
        <v>#N/A</v>
      </c>
      <c r="U4694" s="27" t="e">
        <v>#N/A</v>
      </c>
    </row>
    <row r="4695" spans="18:21" ht="15" customHeight="1" x14ac:dyDescent="0.25">
      <c r="R4695" s="28" t="e">
        <v>#N/A</v>
      </c>
      <c r="S4695" s="31" t="e">
        <v>#N/A</v>
      </c>
      <c r="T4695" s="31" t="e">
        <v>#N/A</v>
      </c>
      <c r="U4695" s="27" t="e">
        <v>#N/A</v>
      </c>
    </row>
    <row r="4696" spans="18:21" ht="15" customHeight="1" x14ac:dyDescent="0.25">
      <c r="R4696" s="28" t="e">
        <v>#N/A</v>
      </c>
      <c r="S4696" s="31" t="e">
        <v>#N/A</v>
      </c>
      <c r="T4696" s="31" t="e">
        <v>#N/A</v>
      </c>
      <c r="U4696" s="27" t="e">
        <v>#N/A</v>
      </c>
    </row>
    <row r="4697" spans="18:21" ht="15" customHeight="1" x14ac:dyDescent="0.25">
      <c r="R4697" s="28" t="e">
        <v>#N/A</v>
      </c>
      <c r="S4697" s="31" t="e">
        <v>#N/A</v>
      </c>
      <c r="T4697" s="31" t="e">
        <v>#N/A</v>
      </c>
      <c r="U4697" s="27" t="e">
        <v>#N/A</v>
      </c>
    </row>
    <row r="4698" spans="18:21" ht="15" customHeight="1" x14ac:dyDescent="0.25">
      <c r="R4698" s="28" t="e">
        <v>#N/A</v>
      </c>
      <c r="S4698" s="31" t="e">
        <v>#N/A</v>
      </c>
      <c r="T4698" s="31" t="e">
        <v>#N/A</v>
      </c>
      <c r="U4698" s="27" t="e">
        <v>#N/A</v>
      </c>
    </row>
    <row r="4699" spans="18:21" ht="15" customHeight="1" x14ac:dyDescent="0.25">
      <c r="R4699" s="28" t="e">
        <v>#N/A</v>
      </c>
      <c r="S4699" s="31" t="e">
        <v>#N/A</v>
      </c>
      <c r="T4699" s="31" t="e">
        <v>#N/A</v>
      </c>
      <c r="U4699" s="27" t="e">
        <v>#N/A</v>
      </c>
    </row>
    <row r="4700" spans="18:21" ht="15" customHeight="1" x14ac:dyDescent="0.25">
      <c r="R4700" s="28" t="e">
        <v>#N/A</v>
      </c>
      <c r="S4700" s="31" t="e">
        <v>#N/A</v>
      </c>
      <c r="T4700" s="31" t="e">
        <v>#N/A</v>
      </c>
      <c r="U4700" s="27" t="e">
        <v>#N/A</v>
      </c>
    </row>
    <row r="4701" spans="18:21" ht="15" customHeight="1" x14ac:dyDescent="0.25">
      <c r="R4701" s="28" t="e">
        <v>#N/A</v>
      </c>
      <c r="S4701" s="31" t="e">
        <v>#N/A</v>
      </c>
      <c r="T4701" s="31" t="e">
        <v>#N/A</v>
      </c>
      <c r="U4701" s="27" t="e">
        <v>#N/A</v>
      </c>
    </row>
    <row r="4702" spans="18:21" ht="15" customHeight="1" x14ac:dyDescent="0.25">
      <c r="R4702" s="28" t="e">
        <v>#N/A</v>
      </c>
      <c r="S4702" s="31" t="e">
        <v>#N/A</v>
      </c>
      <c r="T4702" s="31" t="e">
        <v>#N/A</v>
      </c>
      <c r="U4702" s="27" t="e">
        <v>#N/A</v>
      </c>
    </row>
    <row r="4703" spans="18:21" ht="15" customHeight="1" x14ac:dyDescent="0.25">
      <c r="R4703" s="28" t="e">
        <v>#N/A</v>
      </c>
      <c r="S4703" s="31" t="e">
        <v>#N/A</v>
      </c>
      <c r="T4703" s="31" t="e">
        <v>#N/A</v>
      </c>
      <c r="U4703" s="27" t="e">
        <v>#N/A</v>
      </c>
    </row>
    <row r="4704" spans="18:21" ht="15" customHeight="1" x14ac:dyDescent="0.25">
      <c r="R4704" s="28" t="e">
        <v>#N/A</v>
      </c>
      <c r="S4704" s="31" t="e">
        <v>#N/A</v>
      </c>
      <c r="T4704" s="31" t="e">
        <v>#N/A</v>
      </c>
      <c r="U4704" s="27" t="e">
        <v>#N/A</v>
      </c>
    </row>
    <row r="4705" spans="18:21" ht="15" customHeight="1" x14ac:dyDescent="0.25">
      <c r="R4705" s="28" t="e">
        <v>#N/A</v>
      </c>
      <c r="S4705" s="31" t="e">
        <v>#N/A</v>
      </c>
      <c r="T4705" s="31" t="e">
        <v>#N/A</v>
      </c>
      <c r="U4705" s="27" t="e">
        <v>#N/A</v>
      </c>
    </row>
    <row r="4706" spans="18:21" ht="15" customHeight="1" x14ac:dyDescent="0.25">
      <c r="R4706" s="28" t="e">
        <v>#N/A</v>
      </c>
      <c r="S4706" s="31" t="e">
        <v>#N/A</v>
      </c>
      <c r="T4706" s="31" t="e">
        <v>#N/A</v>
      </c>
      <c r="U4706" s="27" t="e">
        <v>#N/A</v>
      </c>
    </row>
    <row r="4707" spans="18:21" ht="15" customHeight="1" x14ac:dyDescent="0.25">
      <c r="R4707" s="28" t="e">
        <v>#N/A</v>
      </c>
      <c r="S4707" s="31" t="e">
        <v>#N/A</v>
      </c>
      <c r="T4707" s="31" t="e">
        <v>#N/A</v>
      </c>
      <c r="U4707" s="27" t="e">
        <v>#N/A</v>
      </c>
    </row>
    <row r="4708" spans="18:21" ht="15" customHeight="1" x14ac:dyDescent="0.25">
      <c r="R4708" s="28" t="e">
        <v>#N/A</v>
      </c>
      <c r="S4708" s="31" t="e">
        <v>#N/A</v>
      </c>
      <c r="T4708" s="31" t="e">
        <v>#N/A</v>
      </c>
      <c r="U4708" s="27" t="e">
        <v>#N/A</v>
      </c>
    </row>
    <row r="4709" spans="18:21" ht="15" customHeight="1" x14ac:dyDescent="0.25">
      <c r="R4709" s="28" t="e">
        <v>#N/A</v>
      </c>
      <c r="S4709" s="31" t="e">
        <v>#N/A</v>
      </c>
      <c r="T4709" s="31" t="e">
        <v>#N/A</v>
      </c>
      <c r="U4709" s="27" t="e">
        <v>#N/A</v>
      </c>
    </row>
    <row r="4710" spans="18:21" ht="15" customHeight="1" x14ac:dyDescent="0.25">
      <c r="R4710" s="28" t="e">
        <v>#N/A</v>
      </c>
      <c r="S4710" s="31" t="e">
        <v>#N/A</v>
      </c>
      <c r="T4710" s="31" t="e">
        <v>#N/A</v>
      </c>
      <c r="U4710" s="27" t="e">
        <v>#N/A</v>
      </c>
    </row>
    <row r="4711" spans="18:21" ht="15" customHeight="1" x14ac:dyDescent="0.25">
      <c r="R4711" s="28" t="e">
        <v>#N/A</v>
      </c>
      <c r="S4711" s="31" t="e">
        <v>#N/A</v>
      </c>
      <c r="T4711" s="31" t="e">
        <v>#N/A</v>
      </c>
      <c r="U4711" s="27" t="e">
        <v>#N/A</v>
      </c>
    </row>
    <row r="4712" spans="18:21" ht="15" customHeight="1" x14ac:dyDescent="0.25">
      <c r="R4712" s="28" t="e">
        <v>#N/A</v>
      </c>
      <c r="S4712" s="31" t="e">
        <v>#N/A</v>
      </c>
      <c r="T4712" s="31" t="e">
        <v>#N/A</v>
      </c>
      <c r="U4712" s="27" t="e">
        <v>#N/A</v>
      </c>
    </row>
    <row r="4713" spans="18:21" ht="15" customHeight="1" x14ac:dyDescent="0.25">
      <c r="R4713" s="28" t="e">
        <v>#N/A</v>
      </c>
      <c r="S4713" s="31" t="e">
        <v>#N/A</v>
      </c>
      <c r="T4713" s="31" t="e">
        <v>#N/A</v>
      </c>
      <c r="U4713" s="27" t="e">
        <v>#N/A</v>
      </c>
    </row>
    <row r="4714" spans="18:21" ht="15" customHeight="1" x14ac:dyDescent="0.25">
      <c r="R4714" s="28" t="e">
        <v>#N/A</v>
      </c>
      <c r="S4714" s="31" t="e">
        <v>#N/A</v>
      </c>
      <c r="T4714" s="31" t="e">
        <v>#N/A</v>
      </c>
      <c r="U4714" s="27" t="e">
        <v>#N/A</v>
      </c>
    </row>
    <row r="4715" spans="18:21" ht="15" customHeight="1" x14ac:dyDescent="0.25">
      <c r="R4715" s="28" t="e">
        <v>#N/A</v>
      </c>
      <c r="S4715" s="31" t="e">
        <v>#N/A</v>
      </c>
      <c r="T4715" s="31" t="e">
        <v>#N/A</v>
      </c>
      <c r="U4715" s="27" t="e">
        <v>#N/A</v>
      </c>
    </row>
    <row r="4716" spans="18:21" ht="15" customHeight="1" x14ac:dyDescent="0.25">
      <c r="R4716" s="28" t="e">
        <v>#N/A</v>
      </c>
      <c r="S4716" s="31" t="e">
        <v>#N/A</v>
      </c>
      <c r="T4716" s="31" t="e">
        <v>#N/A</v>
      </c>
      <c r="U4716" s="27" t="e">
        <v>#N/A</v>
      </c>
    </row>
    <row r="4717" spans="18:21" ht="15" customHeight="1" x14ac:dyDescent="0.25">
      <c r="R4717" s="28" t="e">
        <v>#N/A</v>
      </c>
      <c r="S4717" s="31" t="e">
        <v>#N/A</v>
      </c>
      <c r="T4717" s="31" t="e">
        <v>#N/A</v>
      </c>
      <c r="U4717" s="27" t="e">
        <v>#N/A</v>
      </c>
    </row>
    <row r="4718" spans="18:21" ht="15" customHeight="1" x14ac:dyDescent="0.25">
      <c r="R4718" s="28" t="e">
        <v>#N/A</v>
      </c>
      <c r="S4718" s="31" t="e">
        <v>#N/A</v>
      </c>
      <c r="T4718" s="31" t="e">
        <v>#N/A</v>
      </c>
      <c r="U4718" s="27" t="e">
        <v>#N/A</v>
      </c>
    </row>
    <row r="4719" spans="18:21" ht="15" customHeight="1" x14ac:dyDescent="0.25">
      <c r="R4719" s="28" t="e">
        <v>#N/A</v>
      </c>
      <c r="S4719" s="31" t="e">
        <v>#N/A</v>
      </c>
      <c r="T4719" s="31" t="e">
        <v>#N/A</v>
      </c>
      <c r="U4719" s="27" t="e">
        <v>#N/A</v>
      </c>
    </row>
    <row r="4720" spans="18:21" ht="15" customHeight="1" x14ac:dyDescent="0.25">
      <c r="R4720" s="28" t="e">
        <v>#N/A</v>
      </c>
      <c r="S4720" s="31" t="e">
        <v>#N/A</v>
      </c>
      <c r="T4720" s="31" t="e">
        <v>#N/A</v>
      </c>
      <c r="U4720" s="27" t="e">
        <v>#N/A</v>
      </c>
    </row>
    <row r="4721" spans="18:21" ht="15" customHeight="1" x14ac:dyDescent="0.25">
      <c r="R4721" s="28" t="e">
        <v>#N/A</v>
      </c>
      <c r="S4721" s="31" t="e">
        <v>#N/A</v>
      </c>
      <c r="T4721" s="31" t="e">
        <v>#N/A</v>
      </c>
      <c r="U4721" s="27" t="e">
        <v>#N/A</v>
      </c>
    </row>
    <row r="4722" spans="18:21" ht="15" customHeight="1" x14ac:dyDescent="0.25">
      <c r="R4722" s="28" t="e">
        <v>#N/A</v>
      </c>
      <c r="S4722" s="31" t="e">
        <v>#N/A</v>
      </c>
      <c r="T4722" s="31" t="e">
        <v>#N/A</v>
      </c>
      <c r="U4722" s="27" t="e">
        <v>#N/A</v>
      </c>
    </row>
    <row r="4723" spans="18:21" ht="15" customHeight="1" x14ac:dyDescent="0.25">
      <c r="R4723" s="28" t="e">
        <v>#N/A</v>
      </c>
      <c r="S4723" s="31" t="e">
        <v>#N/A</v>
      </c>
      <c r="T4723" s="31" t="e">
        <v>#N/A</v>
      </c>
      <c r="U4723" s="27" t="e">
        <v>#N/A</v>
      </c>
    </row>
    <row r="4724" spans="18:21" ht="15" customHeight="1" x14ac:dyDescent="0.25">
      <c r="R4724" s="28" t="e">
        <v>#N/A</v>
      </c>
      <c r="S4724" s="31" t="e">
        <v>#N/A</v>
      </c>
      <c r="T4724" s="31" t="e">
        <v>#N/A</v>
      </c>
      <c r="U4724" s="27" t="e">
        <v>#N/A</v>
      </c>
    </row>
    <row r="4725" spans="18:21" ht="15" customHeight="1" x14ac:dyDescent="0.25">
      <c r="R4725" s="28" t="e">
        <v>#N/A</v>
      </c>
      <c r="S4725" s="31" t="e">
        <v>#N/A</v>
      </c>
      <c r="T4725" s="31" t="e">
        <v>#N/A</v>
      </c>
      <c r="U4725" s="27" t="e">
        <v>#N/A</v>
      </c>
    </row>
    <row r="4726" spans="18:21" ht="15" customHeight="1" x14ac:dyDescent="0.25">
      <c r="R4726" s="28" t="e">
        <v>#N/A</v>
      </c>
      <c r="S4726" s="31" t="e">
        <v>#N/A</v>
      </c>
      <c r="T4726" s="31" t="e">
        <v>#N/A</v>
      </c>
      <c r="U4726" s="27" t="e">
        <v>#N/A</v>
      </c>
    </row>
    <row r="4727" spans="18:21" ht="15" customHeight="1" x14ac:dyDescent="0.25">
      <c r="R4727" s="28" t="e">
        <v>#N/A</v>
      </c>
      <c r="S4727" s="31" t="e">
        <v>#N/A</v>
      </c>
      <c r="T4727" s="31" t="e">
        <v>#N/A</v>
      </c>
      <c r="U4727" s="27" t="e">
        <v>#N/A</v>
      </c>
    </row>
    <row r="4728" spans="18:21" ht="15" customHeight="1" x14ac:dyDescent="0.25">
      <c r="R4728" s="28" t="e">
        <v>#N/A</v>
      </c>
      <c r="S4728" s="31" t="e">
        <v>#N/A</v>
      </c>
      <c r="T4728" s="31" t="e">
        <v>#N/A</v>
      </c>
      <c r="U4728" s="27" t="e">
        <v>#N/A</v>
      </c>
    </row>
    <row r="4729" spans="18:21" ht="15" customHeight="1" x14ac:dyDescent="0.25">
      <c r="R4729" s="28" t="e">
        <v>#N/A</v>
      </c>
      <c r="S4729" s="31" t="e">
        <v>#N/A</v>
      </c>
      <c r="T4729" s="31" t="e">
        <v>#N/A</v>
      </c>
      <c r="U4729" s="27" t="e">
        <v>#N/A</v>
      </c>
    </row>
    <row r="4730" spans="18:21" ht="15" customHeight="1" x14ac:dyDescent="0.25">
      <c r="R4730" s="28" t="e">
        <v>#N/A</v>
      </c>
      <c r="S4730" s="31" t="e">
        <v>#N/A</v>
      </c>
      <c r="T4730" s="31" t="e">
        <v>#N/A</v>
      </c>
      <c r="U4730" s="27" t="e">
        <v>#N/A</v>
      </c>
    </row>
    <row r="4731" spans="18:21" ht="15" customHeight="1" x14ac:dyDescent="0.25">
      <c r="R4731" s="28" t="e">
        <v>#N/A</v>
      </c>
      <c r="S4731" s="31" t="e">
        <v>#N/A</v>
      </c>
      <c r="T4731" s="31" t="e">
        <v>#N/A</v>
      </c>
      <c r="U4731" s="27" t="e">
        <v>#N/A</v>
      </c>
    </row>
    <row r="4732" spans="18:21" ht="15" customHeight="1" x14ac:dyDescent="0.25">
      <c r="R4732" s="28" t="e">
        <v>#N/A</v>
      </c>
      <c r="S4732" s="31" t="e">
        <v>#N/A</v>
      </c>
      <c r="T4732" s="31" t="e">
        <v>#N/A</v>
      </c>
      <c r="U4732" s="27" t="e">
        <v>#N/A</v>
      </c>
    </row>
    <row r="4733" spans="18:21" ht="15" customHeight="1" x14ac:dyDescent="0.25">
      <c r="R4733" s="28" t="e">
        <v>#N/A</v>
      </c>
      <c r="S4733" s="31" t="e">
        <v>#N/A</v>
      </c>
      <c r="T4733" s="31" t="e">
        <v>#N/A</v>
      </c>
      <c r="U4733" s="27" t="e">
        <v>#N/A</v>
      </c>
    </row>
    <row r="4734" spans="18:21" ht="15" customHeight="1" x14ac:dyDescent="0.25">
      <c r="R4734" s="28" t="e">
        <v>#N/A</v>
      </c>
      <c r="S4734" s="31" t="e">
        <v>#N/A</v>
      </c>
      <c r="T4734" s="31" t="e">
        <v>#N/A</v>
      </c>
      <c r="U4734" s="27" t="e">
        <v>#N/A</v>
      </c>
    </row>
    <row r="4735" spans="18:21" ht="15" customHeight="1" x14ac:dyDescent="0.25">
      <c r="R4735" s="28" t="e">
        <v>#N/A</v>
      </c>
      <c r="S4735" s="31" t="e">
        <v>#N/A</v>
      </c>
      <c r="T4735" s="31" t="e">
        <v>#N/A</v>
      </c>
      <c r="U4735" s="27" t="e">
        <v>#N/A</v>
      </c>
    </row>
    <row r="4736" spans="18:21" ht="15" customHeight="1" x14ac:dyDescent="0.25">
      <c r="R4736" s="28" t="e">
        <v>#N/A</v>
      </c>
      <c r="S4736" s="31" t="e">
        <v>#N/A</v>
      </c>
      <c r="T4736" s="31" t="e">
        <v>#N/A</v>
      </c>
      <c r="U4736" s="27" t="e">
        <v>#N/A</v>
      </c>
    </row>
    <row r="4737" spans="18:21" ht="15" customHeight="1" x14ac:dyDescent="0.25">
      <c r="R4737" s="28" t="e">
        <v>#N/A</v>
      </c>
      <c r="S4737" s="31" t="e">
        <v>#N/A</v>
      </c>
      <c r="T4737" s="31" t="e">
        <v>#N/A</v>
      </c>
      <c r="U4737" s="27" t="e">
        <v>#N/A</v>
      </c>
    </row>
    <row r="4738" spans="18:21" ht="15" customHeight="1" x14ac:dyDescent="0.25">
      <c r="R4738" s="28" t="e">
        <v>#N/A</v>
      </c>
      <c r="S4738" s="31" t="e">
        <v>#N/A</v>
      </c>
      <c r="T4738" s="31" t="e">
        <v>#N/A</v>
      </c>
      <c r="U4738" s="27" t="e">
        <v>#N/A</v>
      </c>
    </row>
    <row r="4739" spans="18:21" ht="15" customHeight="1" x14ac:dyDescent="0.25">
      <c r="R4739" s="28" t="e">
        <v>#N/A</v>
      </c>
      <c r="S4739" s="31" t="e">
        <v>#N/A</v>
      </c>
      <c r="T4739" s="31" t="e">
        <v>#N/A</v>
      </c>
      <c r="U4739" s="27" t="e">
        <v>#N/A</v>
      </c>
    </row>
    <row r="4740" spans="18:21" ht="15" customHeight="1" x14ac:dyDescent="0.25">
      <c r="R4740" s="28" t="e">
        <v>#N/A</v>
      </c>
      <c r="S4740" s="31" t="e">
        <v>#N/A</v>
      </c>
      <c r="T4740" s="31" t="e">
        <v>#N/A</v>
      </c>
      <c r="U4740" s="27" t="e">
        <v>#N/A</v>
      </c>
    </row>
    <row r="4741" spans="18:21" ht="15" customHeight="1" x14ac:dyDescent="0.25">
      <c r="R4741" s="28" t="e">
        <v>#N/A</v>
      </c>
      <c r="S4741" s="31" t="e">
        <v>#N/A</v>
      </c>
      <c r="T4741" s="31" t="e">
        <v>#N/A</v>
      </c>
      <c r="U4741" s="27" t="e">
        <v>#N/A</v>
      </c>
    </row>
    <row r="4742" spans="18:21" ht="15" customHeight="1" x14ac:dyDescent="0.25">
      <c r="R4742" s="28" t="e">
        <v>#N/A</v>
      </c>
      <c r="S4742" s="31" t="e">
        <v>#N/A</v>
      </c>
      <c r="T4742" s="31" t="e">
        <v>#N/A</v>
      </c>
      <c r="U4742" s="27" t="e">
        <v>#N/A</v>
      </c>
    </row>
    <row r="4743" spans="18:21" ht="15" customHeight="1" x14ac:dyDescent="0.25">
      <c r="R4743" s="28" t="e">
        <v>#N/A</v>
      </c>
      <c r="S4743" s="31" t="e">
        <v>#N/A</v>
      </c>
      <c r="T4743" s="31" t="e">
        <v>#N/A</v>
      </c>
      <c r="U4743" s="27" t="e">
        <v>#N/A</v>
      </c>
    </row>
    <row r="4744" spans="18:21" ht="15" customHeight="1" x14ac:dyDescent="0.25">
      <c r="R4744" s="28" t="e">
        <v>#N/A</v>
      </c>
      <c r="S4744" s="31" t="e">
        <v>#N/A</v>
      </c>
      <c r="T4744" s="31" t="e">
        <v>#N/A</v>
      </c>
      <c r="U4744" s="27" t="e">
        <v>#N/A</v>
      </c>
    </row>
    <row r="4745" spans="18:21" ht="15" customHeight="1" x14ac:dyDescent="0.25">
      <c r="R4745" s="28" t="e">
        <v>#N/A</v>
      </c>
      <c r="S4745" s="31" t="e">
        <v>#N/A</v>
      </c>
      <c r="T4745" s="31" t="e">
        <v>#N/A</v>
      </c>
      <c r="U4745" s="27" t="e">
        <v>#N/A</v>
      </c>
    </row>
    <row r="4746" spans="18:21" ht="15" customHeight="1" x14ac:dyDescent="0.25">
      <c r="R4746" s="28" t="e">
        <v>#N/A</v>
      </c>
      <c r="S4746" s="31" t="e">
        <v>#N/A</v>
      </c>
      <c r="T4746" s="31" t="e">
        <v>#N/A</v>
      </c>
      <c r="U4746" s="27" t="e">
        <v>#N/A</v>
      </c>
    </row>
    <row r="4747" spans="18:21" ht="15" customHeight="1" x14ac:dyDescent="0.25">
      <c r="R4747" s="28" t="e">
        <v>#N/A</v>
      </c>
      <c r="S4747" s="31" t="e">
        <v>#N/A</v>
      </c>
      <c r="T4747" s="31" t="e">
        <v>#N/A</v>
      </c>
      <c r="U4747" s="27" t="e">
        <v>#N/A</v>
      </c>
    </row>
    <row r="4748" spans="18:21" ht="15" customHeight="1" x14ac:dyDescent="0.25">
      <c r="R4748" s="28" t="e">
        <v>#N/A</v>
      </c>
      <c r="S4748" s="31" t="e">
        <v>#N/A</v>
      </c>
      <c r="T4748" s="31" t="e">
        <v>#N/A</v>
      </c>
      <c r="U4748" s="27" t="e">
        <v>#N/A</v>
      </c>
    </row>
    <row r="4749" spans="18:21" ht="15" customHeight="1" x14ac:dyDescent="0.25">
      <c r="R4749" s="28" t="e">
        <v>#N/A</v>
      </c>
      <c r="S4749" s="31" t="e">
        <v>#N/A</v>
      </c>
      <c r="T4749" s="31" t="e">
        <v>#N/A</v>
      </c>
      <c r="U4749" s="27" t="e">
        <v>#N/A</v>
      </c>
    </row>
    <row r="4750" spans="18:21" ht="15" customHeight="1" x14ac:dyDescent="0.25">
      <c r="R4750" s="28" t="e">
        <v>#N/A</v>
      </c>
      <c r="S4750" s="31" t="e">
        <v>#N/A</v>
      </c>
      <c r="T4750" s="31" t="e">
        <v>#N/A</v>
      </c>
      <c r="U4750" s="27" t="e">
        <v>#N/A</v>
      </c>
    </row>
    <row r="4751" spans="18:21" ht="15" customHeight="1" x14ac:dyDescent="0.25">
      <c r="R4751" s="28" t="e">
        <v>#N/A</v>
      </c>
      <c r="S4751" s="31" t="e">
        <v>#N/A</v>
      </c>
      <c r="T4751" s="31" t="e">
        <v>#N/A</v>
      </c>
      <c r="U4751" s="27" t="e">
        <v>#N/A</v>
      </c>
    </row>
    <row r="4752" spans="18:21" ht="15" customHeight="1" x14ac:dyDescent="0.25">
      <c r="R4752" s="28" t="e">
        <v>#N/A</v>
      </c>
      <c r="S4752" s="31" t="e">
        <v>#N/A</v>
      </c>
      <c r="T4752" s="31" t="e">
        <v>#N/A</v>
      </c>
      <c r="U4752" s="27" t="e">
        <v>#N/A</v>
      </c>
    </row>
    <row r="4753" spans="18:21" ht="15" customHeight="1" x14ac:dyDescent="0.25">
      <c r="R4753" s="28" t="e">
        <v>#N/A</v>
      </c>
      <c r="S4753" s="31" t="e">
        <v>#N/A</v>
      </c>
      <c r="T4753" s="31" t="e">
        <v>#N/A</v>
      </c>
      <c r="U4753" s="27" t="e">
        <v>#N/A</v>
      </c>
    </row>
    <row r="4754" spans="18:21" ht="15" customHeight="1" x14ac:dyDescent="0.25">
      <c r="R4754" s="28" t="e">
        <v>#N/A</v>
      </c>
      <c r="S4754" s="31" t="e">
        <v>#N/A</v>
      </c>
      <c r="T4754" s="31" t="e">
        <v>#N/A</v>
      </c>
      <c r="U4754" s="27" t="e">
        <v>#N/A</v>
      </c>
    </row>
    <row r="4755" spans="18:21" ht="15" customHeight="1" x14ac:dyDescent="0.25">
      <c r="R4755" s="28" t="e">
        <v>#N/A</v>
      </c>
      <c r="S4755" s="31" t="e">
        <v>#N/A</v>
      </c>
      <c r="T4755" s="31" t="e">
        <v>#N/A</v>
      </c>
      <c r="U4755" s="27" t="e">
        <v>#N/A</v>
      </c>
    </row>
    <row r="4756" spans="18:21" ht="15" customHeight="1" x14ac:dyDescent="0.25">
      <c r="R4756" s="28" t="e">
        <v>#N/A</v>
      </c>
      <c r="S4756" s="31" t="e">
        <v>#N/A</v>
      </c>
      <c r="T4756" s="31" t="e">
        <v>#N/A</v>
      </c>
      <c r="U4756" s="27" t="e">
        <v>#N/A</v>
      </c>
    </row>
    <row r="4757" spans="18:21" ht="15" customHeight="1" x14ac:dyDescent="0.25">
      <c r="R4757" s="28" t="e">
        <v>#N/A</v>
      </c>
      <c r="S4757" s="31" t="e">
        <v>#N/A</v>
      </c>
      <c r="T4757" s="31" t="e">
        <v>#N/A</v>
      </c>
      <c r="U4757" s="27" t="e">
        <v>#N/A</v>
      </c>
    </row>
    <row r="4758" spans="18:21" ht="15" customHeight="1" x14ac:dyDescent="0.25">
      <c r="R4758" s="28" t="e">
        <v>#N/A</v>
      </c>
      <c r="S4758" s="31" t="e">
        <v>#N/A</v>
      </c>
      <c r="T4758" s="31" t="e">
        <v>#N/A</v>
      </c>
      <c r="U4758" s="27" t="e">
        <v>#N/A</v>
      </c>
    </row>
    <row r="4759" spans="18:21" ht="15" customHeight="1" x14ac:dyDescent="0.25">
      <c r="R4759" s="28" t="e">
        <v>#N/A</v>
      </c>
      <c r="S4759" s="31" t="e">
        <v>#N/A</v>
      </c>
      <c r="T4759" s="31" t="e">
        <v>#N/A</v>
      </c>
      <c r="U4759" s="27" t="e">
        <v>#N/A</v>
      </c>
    </row>
    <row r="4760" spans="18:21" ht="15" customHeight="1" x14ac:dyDescent="0.25">
      <c r="R4760" s="28" t="e">
        <v>#N/A</v>
      </c>
      <c r="S4760" s="31" t="e">
        <v>#N/A</v>
      </c>
      <c r="T4760" s="31" t="e">
        <v>#N/A</v>
      </c>
      <c r="U4760" s="27" t="e">
        <v>#N/A</v>
      </c>
    </row>
    <row r="4761" spans="18:21" ht="15" customHeight="1" x14ac:dyDescent="0.25">
      <c r="R4761" s="28" t="e">
        <v>#N/A</v>
      </c>
      <c r="S4761" s="31" t="e">
        <v>#N/A</v>
      </c>
      <c r="T4761" s="31" t="e">
        <v>#N/A</v>
      </c>
      <c r="U4761" s="27" t="e">
        <v>#N/A</v>
      </c>
    </row>
    <row r="4762" spans="18:21" ht="15" customHeight="1" x14ac:dyDescent="0.25">
      <c r="R4762" s="28" t="e">
        <v>#N/A</v>
      </c>
      <c r="S4762" s="31" t="e">
        <v>#N/A</v>
      </c>
      <c r="T4762" s="31" t="e">
        <v>#N/A</v>
      </c>
      <c r="U4762" s="27" t="e">
        <v>#N/A</v>
      </c>
    </row>
    <row r="4763" spans="18:21" ht="15" customHeight="1" x14ac:dyDescent="0.25">
      <c r="R4763" s="28" t="e">
        <v>#N/A</v>
      </c>
      <c r="S4763" s="31" t="e">
        <v>#N/A</v>
      </c>
      <c r="T4763" s="31" t="e">
        <v>#N/A</v>
      </c>
      <c r="U4763" s="27" t="e">
        <v>#N/A</v>
      </c>
    </row>
    <row r="4764" spans="18:21" ht="15" customHeight="1" x14ac:dyDescent="0.25">
      <c r="R4764" s="28" t="e">
        <v>#N/A</v>
      </c>
      <c r="S4764" s="31" t="e">
        <v>#N/A</v>
      </c>
      <c r="T4764" s="31" t="e">
        <v>#N/A</v>
      </c>
      <c r="U4764" s="27" t="e">
        <v>#N/A</v>
      </c>
    </row>
    <row r="4765" spans="18:21" ht="15" customHeight="1" x14ac:dyDescent="0.25">
      <c r="R4765" s="28" t="e">
        <v>#N/A</v>
      </c>
      <c r="S4765" s="31" t="e">
        <v>#N/A</v>
      </c>
      <c r="T4765" s="31" t="e">
        <v>#N/A</v>
      </c>
      <c r="U4765" s="27" t="e">
        <v>#N/A</v>
      </c>
    </row>
    <row r="4766" spans="18:21" ht="15" customHeight="1" x14ac:dyDescent="0.25">
      <c r="R4766" s="28" t="e">
        <v>#N/A</v>
      </c>
      <c r="S4766" s="31" t="e">
        <v>#N/A</v>
      </c>
      <c r="T4766" s="31" t="e">
        <v>#N/A</v>
      </c>
      <c r="U4766" s="27" t="e">
        <v>#N/A</v>
      </c>
    </row>
    <row r="4767" spans="18:21" ht="15" customHeight="1" x14ac:dyDescent="0.25">
      <c r="R4767" s="28" t="e">
        <v>#N/A</v>
      </c>
      <c r="S4767" s="31" t="e">
        <v>#N/A</v>
      </c>
      <c r="T4767" s="31" t="e">
        <v>#N/A</v>
      </c>
      <c r="U4767" s="27" t="e">
        <v>#N/A</v>
      </c>
    </row>
    <row r="4768" spans="18:21" ht="15" customHeight="1" x14ac:dyDescent="0.25">
      <c r="R4768" s="28" t="e">
        <v>#N/A</v>
      </c>
      <c r="S4768" s="31" t="e">
        <v>#N/A</v>
      </c>
      <c r="T4768" s="31" t="e">
        <v>#N/A</v>
      </c>
      <c r="U4768" s="27" t="e">
        <v>#N/A</v>
      </c>
    </row>
    <row r="4769" spans="18:21" ht="15" customHeight="1" x14ac:dyDescent="0.25">
      <c r="R4769" s="28" t="e">
        <v>#N/A</v>
      </c>
      <c r="S4769" s="31" t="e">
        <v>#N/A</v>
      </c>
      <c r="T4769" s="31" t="e">
        <v>#N/A</v>
      </c>
      <c r="U4769" s="27" t="e">
        <v>#N/A</v>
      </c>
    </row>
    <row r="4770" spans="18:21" ht="15" customHeight="1" x14ac:dyDescent="0.25">
      <c r="R4770" s="28" t="e">
        <v>#N/A</v>
      </c>
      <c r="S4770" s="31" t="e">
        <v>#N/A</v>
      </c>
      <c r="T4770" s="31" t="e">
        <v>#N/A</v>
      </c>
      <c r="U4770" s="27" t="e">
        <v>#N/A</v>
      </c>
    </row>
    <row r="4771" spans="18:21" ht="15" customHeight="1" x14ac:dyDescent="0.25">
      <c r="R4771" s="28" t="e">
        <v>#N/A</v>
      </c>
      <c r="S4771" s="31" t="e">
        <v>#N/A</v>
      </c>
      <c r="T4771" s="31" t="e">
        <v>#N/A</v>
      </c>
      <c r="U4771" s="27" t="e">
        <v>#N/A</v>
      </c>
    </row>
    <row r="4772" spans="18:21" ht="15" customHeight="1" x14ac:dyDescent="0.25">
      <c r="R4772" s="28" t="e">
        <v>#N/A</v>
      </c>
      <c r="S4772" s="31" t="e">
        <v>#N/A</v>
      </c>
      <c r="T4772" s="31" t="e">
        <v>#N/A</v>
      </c>
      <c r="U4772" s="27" t="e">
        <v>#N/A</v>
      </c>
    </row>
    <row r="4773" spans="18:21" ht="15" customHeight="1" x14ac:dyDescent="0.25">
      <c r="R4773" s="28" t="e">
        <v>#N/A</v>
      </c>
      <c r="S4773" s="31" t="e">
        <v>#N/A</v>
      </c>
      <c r="T4773" s="31" t="e">
        <v>#N/A</v>
      </c>
      <c r="U4773" s="27" t="e">
        <v>#N/A</v>
      </c>
    </row>
    <row r="4774" spans="18:21" ht="15" customHeight="1" x14ac:dyDescent="0.25">
      <c r="R4774" s="28" t="e">
        <v>#N/A</v>
      </c>
      <c r="S4774" s="31" t="e">
        <v>#N/A</v>
      </c>
      <c r="T4774" s="31" t="e">
        <v>#N/A</v>
      </c>
      <c r="U4774" s="27" t="e">
        <v>#N/A</v>
      </c>
    </row>
    <row r="4775" spans="18:21" ht="15" customHeight="1" x14ac:dyDescent="0.25">
      <c r="R4775" s="28" t="e">
        <v>#N/A</v>
      </c>
      <c r="S4775" s="31" t="e">
        <v>#N/A</v>
      </c>
      <c r="T4775" s="31" t="e">
        <v>#N/A</v>
      </c>
      <c r="U4775" s="27" t="e">
        <v>#N/A</v>
      </c>
    </row>
    <row r="4776" spans="18:21" ht="15" customHeight="1" x14ac:dyDescent="0.25">
      <c r="R4776" s="28" t="e">
        <v>#N/A</v>
      </c>
      <c r="S4776" s="31" t="e">
        <v>#N/A</v>
      </c>
      <c r="T4776" s="31" t="e">
        <v>#N/A</v>
      </c>
      <c r="U4776" s="27" t="e">
        <v>#N/A</v>
      </c>
    </row>
    <row r="4777" spans="18:21" ht="15" customHeight="1" x14ac:dyDescent="0.25">
      <c r="R4777" s="28" t="e">
        <v>#N/A</v>
      </c>
      <c r="S4777" s="31" t="e">
        <v>#N/A</v>
      </c>
      <c r="T4777" s="31" t="e">
        <v>#N/A</v>
      </c>
      <c r="U4777" s="27" t="e">
        <v>#N/A</v>
      </c>
    </row>
    <row r="4778" spans="18:21" ht="15" customHeight="1" x14ac:dyDescent="0.25">
      <c r="R4778" s="28" t="e">
        <v>#N/A</v>
      </c>
      <c r="S4778" s="31" t="e">
        <v>#N/A</v>
      </c>
      <c r="T4778" s="31" t="e">
        <v>#N/A</v>
      </c>
      <c r="U4778" s="27" t="e">
        <v>#N/A</v>
      </c>
    </row>
    <row r="4779" spans="18:21" ht="15" customHeight="1" x14ac:dyDescent="0.25">
      <c r="R4779" s="28" t="e">
        <v>#N/A</v>
      </c>
      <c r="S4779" s="31" t="e">
        <v>#N/A</v>
      </c>
      <c r="T4779" s="31" t="e">
        <v>#N/A</v>
      </c>
      <c r="U4779" s="27" t="e">
        <v>#N/A</v>
      </c>
    </row>
    <row r="4780" spans="18:21" ht="15" customHeight="1" x14ac:dyDescent="0.25">
      <c r="R4780" s="28" t="e">
        <v>#N/A</v>
      </c>
      <c r="S4780" s="31" t="e">
        <v>#N/A</v>
      </c>
      <c r="T4780" s="31" t="e">
        <v>#N/A</v>
      </c>
      <c r="U4780" s="27" t="e">
        <v>#N/A</v>
      </c>
    </row>
    <row r="4781" spans="18:21" ht="15" customHeight="1" x14ac:dyDescent="0.25">
      <c r="R4781" s="28" t="e">
        <v>#N/A</v>
      </c>
      <c r="S4781" s="31" t="e">
        <v>#N/A</v>
      </c>
      <c r="T4781" s="31" t="e">
        <v>#N/A</v>
      </c>
      <c r="U4781" s="27" t="e">
        <v>#N/A</v>
      </c>
    </row>
    <row r="4782" spans="18:21" ht="15" customHeight="1" x14ac:dyDescent="0.25">
      <c r="R4782" s="28" t="e">
        <v>#N/A</v>
      </c>
      <c r="S4782" s="31" t="e">
        <v>#N/A</v>
      </c>
      <c r="T4782" s="31" t="e">
        <v>#N/A</v>
      </c>
      <c r="U4782" s="27" t="e">
        <v>#N/A</v>
      </c>
    </row>
    <row r="4783" spans="18:21" ht="15" customHeight="1" x14ac:dyDescent="0.25">
      <c r="R4783" s="28" t="e">
        <v>#N/A</v>
      </c>
      <c r="S4783" s="31" t="e">
        <v>#N/A</v>
      </c>
      <c r="T4783" s="31" t="e">
        <v>#N/A</v>
      </c>
      <c r="U4783" s="27" t="e">
        <v>#N/A</v>
      </c>
    </row>
    <row r="4784" spans="18:21" ht="15" customHeight="1" x14ac:dyDescent="0.25">
      <c r="R4784" s="28" t="e">
        <v>#N/A</v>
      </c>
      <c r="S4784" s="31" t="e">
        <v>#N/A</v>
      </c>
      <c r="T4784" s="31" t="e">
        <v>#N/A</v>
      </c>
      <c r="U4784" s="27" t="e">
        <v>#N/A</v>
      </c>
    </row>
    <row r="4785" spans="18:21" ht="15" customHeight="1" x14ac:dyDescent="0.25">
      <c r="R4785" s="28" t="e">
        <v>#N/A</v>
      </c>
      <c r="S4785" s="31" t="e">
        <v>#N/A</v>
      </c>
      <c r="T4785" s="31" t="e">
        <v>#N/A</v>
      </c>
      <c r="U4785" s="27" t="e">
        <v>#N/A</v>
      </c>
    </row>
    <row r="4786" spans="18:21" ht="15" customHeight="1" x14ac:dyDescent="0.25">
      <c r="R4786" s="28" t="e">
        <v>#N/A</v>
      </c>
      <c r="S4786" s="31" t="e">
        <v>#N/A</v>
      </c>
      <c r="T4786" s="31" t="e">
        <v>#N/A</v>
      </c>
      <c r="U4786" s="27" t="e">
        <v>#N/A</v>
      </c>
    </row>
    <row r="4787" spans="18:21" ht="15" customHeight="1" x14ac:dyDescent="0.25">
      <c r="R4787" s="28" t="e">
        <v>#N/A</v>
      </c>
      <c r="S4787" s="31" t="e">
        <v>#N/A</v>
      </c>
      <c r="T4787" s="31" t="e">
        <v>#N/A</v>
      </c>
      <c r="U4787" s="27" t="e">
        <v>#N/A</v>
      </c>
    </row>
    <row r="4788" spans="18:21" ht="15" customHeight="1" x14ac:dyDescent="0.25">
      <c r="R4788" s="28" t="e">
        <v>#N/A</v>
      </c>
      <c r="S4788" s="31" t="e">
        <v>#N/A</v>
      </c>
      <c r="T4788" s="31" t="e">
        <v>#N/A</v>
      </c>
      <c r="U4788" s="27" t="e">
        <v>#N/A</v>
      </c>
    </row>
    <row r="4789" spans="18:21" ht="15" customHeight="1" x14ac:dyDescent="0.25">
      <c r="R4789" s="28" t="e">
        <v>#N/A</v>
      </c>
      <c r="S4789" s="31" t="e">
        <v>#N/A</v>
      </c>
      <c r="T4789" s="31" t="e">
        <v>#N/A</v>
      </c>
      <c r="U4789" s="27" t="e">
        <v>#N/A</v>
      </c>
    </row>
    <row r="4790" spans="18:21" ht="15" customHeight="1" x14ac:dyDescent="0.25">
      <c r="R4790" s="28" t="e">
        <v>#N/A</v>
      </c>
      <c r="S4790" s="31" t="e">
        <v>#N/A</v>
      </c>
      <c r="T4790" s="31" t="e">
        <v>#N/A</v>
      </c>
      <c r="U4790" s="27" t="e">
        <v>#N/A</v>
      </c>
    </row>
    <row r="4791" spans="18:21" ht="15" customHeight="1" x14ac:dyDescent="0.25">
      <c r="R4791" s="28" t="e">
        <v>#N/A</v>
      </c>
      <c r="S4791" s="31" t="e">
        <v>#N/A</v>
      </c>
      <c r="T4791" s="31" t="e">
        <v>#N/A</v>
      </c>
      <c r="U4791" s="27" t="e">
        <v>#N/A</v>
      </c>
    </row>
    <row r="4792" spans="18:21" ht="15" customHeight="1" x14ac:dyDescent="0.25">
      <c r="R4792" s="28" t="e">
        <v>#N/A</v>
      </c>
      <c r="S4792" s="31" t="e">
        <v>#N/A</v>
      </c>
      <c r="T4792" s="31" t="e">
        <v>#N/A</v>
      </c>
      <c r="U4792" s="27" t="e">
        <v>#N/A</v>
      </c>
    </row>
    <row r="4793" spans="18:21" ht="15" customHeight="1" x14ac:dyDescent="0.25">
      <c r="R4793" s="28" t="e">
        <v>#N/A</v>
      </c>
      <c r="S4793" s="31" t="e">
        <v>#N/A</v>
      </c>
      <c r="T4793" s="31" t="e">
        <v>#N/A</v>
      </c>
      <c r="U4793" s="27" t="e">
        <v>#N/A</v>
      </c>
    </row>
    <row r="4794" spans="18:21" ht="15" customHeight="1" x14ac:dyDescent="0.25">
      <c r="R4794" s="28" t="e">
        <v>#N/A</v>
      </c>
      <c r="S4794" s="31" t="e">
        <v>#N/A</v>
      </c>
      <c r="T4794" s="31" t="e">
        <v>#N/A</v>
      </c>
      <c r="U4794" s="27" t="e">
        <v>#N/A</v>
      </c>
    </row>
    <row r="4795" spans="18:21" ht="15" customHeight="1" x14ac:dyDescent="0.25">
      <c r="R4795" s="28" t="e">
        <v>#N/A</v>
      </c>
      <c r="S4795" s="31" t="e">
        <v>#N/A</v>
      </c>
      <c r="T4795" s="31" t="e">
        <v>#N/A</v>
      </c>
      <c r="U4795" s="27" t="e">
        <v>#N/A</v>
      </c>
    </row>
    <row r="4796" spans="18:21" ht="15" customHeight="1" x14ac:dyDescent="0.25">
      <c r="R4796" s="28" t="e">
        <v>#N/A</v>
      </c>
      <c r="S4796" s="31" t="e">
        <v>#N/A</v>
      </c>
      <c r="T4796" s="31" t="e">
        <v>#N/A</v>
      </c>
      <c r="U4796" s="27" t="e">
        <v>#N/A</v>
      </c>
    </row>
    <row r="4797" spans="18:21" ht="15" customHeight="1" x14ac:dyDescent="0.25">
      <c r="R4797" s="28" t="e">
        <v>#N/A</v>
      </c>
      <c r="S4797" s="31" t="e">
        <v>#N/A</v>
      </c>
      <c r="T4797" s="31" t="e">
        <v>#N/A</v>
      </c>
      <c r="U4797" s="27" t="e">
        <v>#N/A</v>
      </c>
    </row>
    <row r="4798" spans="18:21" ht="15" customHeight="1" x14ac:dyDescent="0.25">
      <c r="R4798" s="28" t="e">
        <v>#N/A</v>
      </c>
      <c r="S4798" s="31" t="e">
        <v>#N/A</v>
      </c>
      <c r="T4798" s="31" t="e">
        <v>#N/A</v>
      </c>
      <c r="U4798" s="27" t="e">
        <v>#N/A</v>
      </c>
    </row>
    <row r="4799" spans="18:21" ht="15" customHeight="1" x14ac:dyDescent="0.25">
      <c r="R4799" s="28" t="e">
        <v>#N/A</v>
      </c>
      <c r="S4799" s="31" t="e">
        <v>#N/A</v>
      </c>
      <c r="T4799" s="31" t="e">
        <v>#N/A</v>
      </c>
      <c r="U4799" s="27" t="e">
        <v>#N/A</v>
      </c>
    </row>
    <row r="4800" spans="18:21" ht="15" customHeight="1" x14ac:dyDescent="0.25">
      <c r="R4800" s="28" t="e">
        <v>#N/A</v>
      </c>
      <c r="S4800" s="31" t="e">
        <v>#N/A</v>
      </c>
      <c r="T4800" s="31" t="e">
        <v>#N/A</v>
      </c>
      <c r="U4800" s="27" t="e">
        <v>#N/A</v>
      </c>
    </row>
    <row r="4801" spans="18:21" ht="15" customHeight="1" x14ac:dyDescent="0.25">
      <c r="R4801" s="28" t="e">
        <v>#N/A</v>
      </c>
      <c r="S4801" s="31" t="e">
        <v>#N/A</v>
      </c>
      <c r="T4801" s="31" t="e">
        <v>#N/A</v>
      </c>
      <c r="U4801" s="27" t="e">
        <v>#N/A</v>
      </c>
    </row>
    <row r="4802" spans="18:21" ht="15" customHeight="1" x14ac:dyDescent="0.25">
      <c r="R4802" s="28" t="e">
        <v>#N/A</v>
      </c>
      <c r="S4802" s="31" t="e">
        <v>#N/A</v>
      </c>
      <c r="T4802" s="31" t="e">
        <v>#N/A</v>
      </c>
      <c r="U4802" s="27" t="e">
        <v>#N/A</v>
      </c>
    </row>
    <row r="4803" spans="18:21" ht="15" customHeight="1" x14ac:dyDescent="0.25">
      <c r="R4803" s="28" t="e">
        <v>#N/A</v>
      </c>
      <c r="S4803" s="31" t="e">
        <v>#N/A</v>
      </c>
      <c r="T4803" s="31" t="e">
        <v>#N/A</v>
      </c>
      <c r="U4803" s="27" t="e">
        <v>#N/A</v>
      </c>
    </row>
    <row r="4804" spans="18:21" ht="15" customHeight="1" x14ac:dyDescent="0.25">
      <c r="R4804" s="28" t="e">
        <v>#N/A</v>
      </c>
      <c r="S4804" s="31" t="e">
        <v>#N/A</v>
      </c>
      <c r="T4804" s="31" t="e">
        <v>#N/A</v>
      </c>
      <c r="U4804" s="27" t="e">
        <v>#N/A</v>
      </c>
    </row>
    <row r="4805" spans="18:21" ht="15" customHeight="1" x14ac:dyDescent="0.25">
      <c r="R4805" s="28" t="e">
        <v>#N/A</v>
      </c>
      <c r="S4805" s="31" t="e">
        <v>#N/A</v>
      </c>
      <c r="T4805" s="31" t="e">
        <v>#N/A</v>
      </c>
      <c r="U4805" s="27" t="e">
        <v>#N/A</v>
      </c>
    </row>
    <row r="4806" spans="18:21" ht="15" customHeight="1" x14ac:dyDescent="0.25">
      <c r="R4806" s="28" t="e">
        <v>#N/A</v>
      </c>
      <c r="S4806" s="31" t="e">
        <v>#N/A</v>
      </c>
      <c r="T4806" s="31" t="e">
        <v>#N/A</v>
      </c>
      <c r="U4806" s="27" t="e">
        <v>#N/A</v>
      </c>
    </row>
    <row r="4807" spans="18:21" ht="15" customHeight="1" x14ac:dyDescent="0.25">
      <c r="R4807" s="28" t="e">
        <v>#N/A</v>
      </c>
      <c r="S4807" s="31" t="e">
        <v>#N/A</v>
      </c>
      <c r="T4807" s="31" t="e">
        <v>#N/A</v>
      </c>
      <c r="U4807" s="27" t="e">
        <v>#N/A</v>
      </c>
    </row>
    <row r="4808" spans="18:21" ht="15" customHeight="1" x14ac:dyDescent="0.25">
      <c r="R4808" s="28" t="e">
        <v>#N/A</v>
      </c>
      <c r="S4808" s="31" t="e">
        <v>#N/A</v>
      </c>
      <c r="T4808" s="31" t="e">
        <v>#N/A</v>
      </c>
      <c r="U4808" s="27" t="e">
        <v>#N/A</v>
      </c>
    </row>
    <row r="4809" spans="18:21" ht="15" customHeight="1" x14ac:dyDescent="0.25">
      <c r="R4809" s="28" t="e">
        <v>#N/A</v>
      </c>
      <c r="S4809" s="31" t="e">
        <v>#N/A</v>
      </c>
      <c r="T4809" s="31" t="e">
        <v>#N/A</v>
      </c>
      <c r="U4809" s="27" t="e">
        <v>#N/A</v>
      </c>
    </row>
    <row r="4810" spans="18:21" ht="15" customHeight="1" x14ac:dyDescent="0.25">
      <c r="R4810" s="28" t="e">
        <v>#N/A</v>
      </c>
      <c r="S4810" s="31" t="e">
        <v>#N/A</v>
      </c>
      <c r="T4810" s="31" t="e">
        <v>#N/A</v>
      </c>
      <c r="U4810" s="27" t="e">
        <v>#N/A</v>
      </c>
    </row>
    <row r="4811" spans="18:21" ht="15" customHeight="1" x14ac:dyDescent="0.25">
      <c r="R4811" s="28" t="e">
        <v>#N/A</v>
      </c>
      <c r="S4811" s="31" t="e">
        <v>#N/A</v>
      </c>
      <c r="T4811" s="31" t="e">
        <v>#N/A</v>
      </c>
      <c r="U4811" s="27" t="e">
        <v>#N/A</v>
      </c>
    </row>
    <row r="4812" spans="18:21" ht="15" customHeight="1" x14ac:dyDescent="0.25">
      <c r="R4812" s="28" t="e">
        <v>#N/A</v>
      </c>
      <c r="S4812" s="31" t="e">
        <v>#N/A</v>
      </c>
      <c r="T4812" s="31" t="e">
        <v>#N/A</v>
      </c>
      <c r="U4812" s="27" t="e">
        <v>#N/A</v>
      </c>
    </row>
    <row r="4813" spans="18:21" ht="15" customHeight="1" x14ac:dyDescent="0.25">
      <c r="R4813" s="28" t="e">
        <v>#N/A</v>
      </c>
      <c r="S4813" s="31" t="e">
        <v>#N/A</v>
      </c>
      <c r="T4813" s="31" t="e">
        <v>#N/A</v>
      </c>
      <c r="U4813" s="27" t="e">
        <v>#N/A</v>
      </c>
    </row>
    <row r="4814" spans="18:21" ht="15" customHeight="1" x14ac:dyDescent="0.25">
      <c r="R4814" s="28" t="e">
        <v>#N/A</v>
      </c>
      <c r="S4814" s="31" t="e">
        <v>#N/A</v>
      </c>
      <c r="T4814" s="31" t="e">
        <v>#N/A</v>
      </c>
      <c r="U4814" s="27" t="e">
        <v>#N/A</v>
      </c>
    </row>
    <row r="4815" spans="18:21" ht="15" customHeight="1" x14ac:dyDescent="0.25">
      <c r="R4815" s="28" t="e">
        <v>#N/A</v>
      </c>
      <c r="S4815" s="31" t="e">
        <v>#N/A</v>
      </c>
      <c r="T4815" s="31" t="e">
        <v>#N/A</v>
      </c>
      <c r="U4815" s="27" t="e">
        <v>#N/A</v>
      </c>
    </row>
    <row r="4816" spans="18:21" ht="15" customHeight="1" x14ac:dyDescent="0.25">
      <c r="R4816" s="28" t="e">
        <v>#N/A</v>
      </c>
      <c r="S4816" s="31" t="e">
        <v>#N/A</v>
      </c>
      <c r="T4816" s="31" t="e">
        <v>#N/A</v>
      </c>
      <c r="U4816" s="27" t="e">
        <v>#N/A</v>
      </c>
    </row>
    <row r="4817" spans="18:21" ht="15" customHeight="1" x14ac:dyDescent="0.25">
      <c r="R4817" s="28" t="e">
        <v>#N/A</v>
      </c>
      <c r="S4817" s="31" t="e">
        <v>#N/A</v>
      </c>
      <c r="T4817" s="31" t="e">
        <v>#N/A</v>
      </c>
      <c r="U4817" s="27" t="e">
        <v>#N/A</v>
      </c>
    </row>
    <row r="4818" spans="18:21" ht="15" customHeight="1" x14ac:dyDescent="0.25">
      <c r="R4818" s="28" t="e">
        <v>#N/A</v>
      </c>
      <c r="S4818" s="31" t="e">
        <v>#N/A</v>
      </c>
      <c r="T4818" s="31" t="e">
        <v>#N/A</v>
      </c>
      <c r="U4818" s="27" t="e">
        <v>#N/A</v>
      </c>
    </row>
    <row r="4819" spans="18:21" ht="15" customHeight="1" x14ac:dyDescent="0.25">
      <c r="R4819" s="28" t="e">
        <v>#N/A</v>
      </c>
      <c r="S4819" s="31" t="e">
        <v>#N/A</v>
      </c>
      <c r="T4819" s="31" t="e">
        <v>#N/A</v>
      </c>
      <c r="U4819" s="27" t="e">
        <v>#N/A</v>
      </c>
    </row>
    <row r="4820" spans="18:21" ht="15" customHeight="1" x14ac:dyDescent="0.25">
      <c r="R4820" s="28" t="e">
        <v>#N/A</v>
      </c>
      <c r="S4820" s="31" t="e">
        <v>#N/A</v>
      </c>
      <c r="T4820" s="31" t="e">
        <v>#N/A</v>
      </c>
      <c r="U4820" s="27" t="e">
        <v>#N/A</v>
      </c>
    </row>
    <row r="4821" spans="18:21" ht="15" customHeight="1" x14ac:dyDescent="0.25">
      <c r="R4821" s="28" t="e">
        <v>#N/A</v>
      </c>
      <c r="S4821" s="31" t="e">
        <v>#N/A</v>
      </c>
      <c r="T4821" s="31" t="e">
        <v>#N/A</v>
      </c>
      <c r="U4821" s="27" t="e">
        <v>#N/A</v>
      </c>
    </row>
    <row r="4822" spans="18:21" ht="15" customHeight="1" x14ac:dyDescent="0.25">
      <c r="R4822" s="28" t="e">
        <v>#N/A</v>
      </c>
      <c r="S4822" s="31" t="e">
        <v>#N/A</v>
      </c>
      <c r="T4822" s="31" t="e">
        <v>#N/A</v>
      </c>
      <c r="U4822" s="27" t="e">
        <v>#N/A</v>
      </c>
    </row>
    <row r="4823" spans="18:21" ht="15" customHeight="1" x14ac:dyDescent="0.25">
      <c r="R4823" s="28" t="e">
        <v>#N/A</v>
      </c>
      <c r="S4823" s="31" t="e">
        <v>#N/A</v>
      </c>
      <c r="T4823" s="31" t="e">
        <v>#N/A</v>
      </c>
      <c r="U4823" s="27" t="e">
        <v>#N/A</v>
      </c>
    </row>
    <row r="4824" spans="18:21" ht="15" customHeight="1" x14ac:dyDescent="0.25">
      <c r="R4824" s="28" t="e">
        <v>#N/A</v>
      </c>
      <c r="S4824" s="31" t="e">
        <v>#N/A</v>
      </c>
      <c r="T4824" s="31" t="e">
        <v>#N/A</v>
      </c>
      <c r="U4824" s="27" t="e">
        <v>#N/A</v>
      </c>
    </row>
    <row r="4825" spans="18:21" ht="15" customHeight="1" x14ac:dyDescent="0.25">
      <c r="R4825" s="28" t="e">
        <v>#N/A</v>
      </c>
      <c r="S4825" s="31" t="e">
        <v>#N/A</v>
      </c>
      <c r="T4825" s="31" t="e">
        <v>#N/A</v>
      </c>
      <c r="U4825" s="27" t="e">
        <v>#N/A</v>
      </c>
    </row>
    <row r="4826" spans="18:21" ht="15" customHeight="1" x14ac:dyDescent="0.25">
      <c r="R4826" s="28" t="e">
        <v>#N/A</v>
      </c>
      <c r="S4826" s="31" t="e">
        <v>#N/A</v>
      </c>
      <c r="T4826" s="31" t="e">
        <v>#N/A</v>
      </c>
      <c r="U4826" s="27" t="e">
        <v>#N/A</v>
      </c>
    </row>
    <row r="4827" spans="18:21" ht="15" customHeight="1" x14ac:dyDescent="0.25">
      <c r="R4827" s="28" t="e">
        <v>#N/A</v>
      </c>
      <c r="S4827" s="31" t="e">
        <v>#N/A</v>
      </c>
      <c r="T4827" s="31" t="e">
        <v>#N/A</v>
      </c>
      <c r="U4827" s="27" t="e">
        <v>#N/A</v>
      </c>
    </row>
    <row r="4828" spans="18:21" ht="15" customHeight="1" x14ac:dyDescent="0.25">
      <c r="R4828" s="28" t="e">
        <v>#N/A</v>
      </c>
      <c r="S4828" s="31" t="e">
        <v>#N/A</v>
      </c>
      <c r="T4828" s="31" t="e">
        <v>#N/A</v>
      </c>
      <c r="U4828" s="27" t="e">
        <v>#N/A</v>
      </c>
    </row>
    <row r="4829" spans="18:21" ht="15" customHeight="1" x14ac:dyDescent="0.25">
      <c r="R4829" s="28" t="e">
        <v>#N/A</v>
      </c>
      <c r="S4829" s="31" t="e">
        <v>#N/A</v>
      </c>
      <c r="T4829" s="31" t="e">
        <v>#N/A</v>
      </c>
      <c r="U4829" s="27" t="e">
        <v>#N/A</v>
      </c>
    </row>
    <row r="4830" spans="18:21" ht="15" customHeight="1" x14ac:dyDescent="0.25">
      <c r="R4830" s="28" t="e">
        <v>#N/A</v>
      </c>
      <c r="S4830" s="31" t="e">
        <v>#N/A</v>
      </c>
      <c r="T4830" s="31" t="e">
        <v>#N/A</v>
      </c>
      <c r="U4830" s="27" t="e">
        <v>#N/A</v>
      </c>
    </row>
    <row r="4831" spans="18:21" ht="15" customHeight="1" x14ac:dyDescent="0.25">
      <c r="R4831" s="28" t="e">
        <v>#N/A</v>
      </c>
      <c r="S4831" s="31" t="e">
        <v>#N/A</v>
      </c>
      <c r="T4831" s="31" t="e">
        <v>#N/A</v>
      </c>
      <c r="U4831" s="27" t="e">
        <v>#N/A</v>
      </c>
    </row>
    <row r="4832" spans="18:21" ht="15" customHeight="1" x14ac:dyDescent="0.25">
      <c r="R4832" s="28" t="e">
        <v>#N/A</v>
      </c>
      <c r="S4832" s="31" t="e">
        <v>#N/A</v>
      </c>
      <c r="T4832" s="31" t="e">
        <v>#N/A</v>
      </c>
      <c r="U4832" s="27" t="e">
        <v>#N/A</v>
      </c>
    </row>
    <row r="4833" spans="18:21" ht="15" customHeight="1" x14ac:dyDescent="0.25">
      <c r="R4833" s="28" t="e">
        <v>#N/A</v>
      </c>
      <c r="S4833" s="31" t="e">
        <v>#N/A</v>
      </c>
      <c r="T4833" s="31" t="e">
        <v>#N/A</v>
      </c>
      <c r="U4833" s="27" t="e">
        <v>#N/A</v>
      </c>
    </row>
    <row r="4834" spans="18:21" ht="15" customHeight="1" x14ac:dyDescent="0.25">
      <c r="R4834" s="28" t="e">
        <v>#N/A</v>
      </c>
      <c r="S4834" s="31" t="e">
        <v>#N/A</v>
      </c>
      <c r="T4834" s="31" t="e">
        <v>#N/A</v>
      </c>
      <c r="U4834" s="27" t="e">
        <v>#N/A</v>
      </c>
    </row>
    <row r="4835" spans="18:21" ht="15" customHeight="1" x14ac:dyDescent="0.25">
      <c r="R4835" s="28" t="e">
        <v>#N/A</v>
      </c>
      <c r="S4835" s="31" t="e">
        <v>#N/A</v>
      </c>
      <c r="T4835" s="31" t="e">
        <v>#N/A</v>
      </c>
      <c r="U4835" s="27" t="e">
        <v>#N/A</v>
      </c>
    </row>
    <row r="4836" spans="18:21" ht="15" customHeight="1" x14ac:dyDescent="0.25">
      <c r="R4836" s="28" t="e">
        <v>#N/A</v>
      </c>
      <c r="S4836" s="31" t="e">
        <v>#N/A</v>
      </c>
      <c r="T4836" s="31" t="e">
        <v>#N/A</v>
      </c>
      <c r="U4836" s="27" t="e">
        <v>#N/A</v>
      </c>
    </row>
    <row r="4837" spans="18:21" ht="15" customHeight="1" x14ac:dyDescent="0.25">
      <c r="R4837" s="28" t="e">
        <v>#N/A</v>
      </c>
      <c r="S4837" s="31" t="e">
        <v>#N/A</v>
      </c>
      <c r="T4837" s="31" t="e">
        <v>#N/A</v>
      </c>
      <c r="U4837" s="27" t="e">
        <v>#N/A</v>
      </c>
    </row>
    <row r="4838" spans="18:21" ht="15" customHeight="1" x14ac:dyDescent="0.25">
      <c r="R4838" s="28" t="e">
        <v>#N/A</v>
      </c>
      <c r="S4838" s="31" t="e">
        <v>#N/A</v>
      </c>
      <c r="T4838" s="31" t="e">
        <v>#N/A</v>
      </c>
      <c r="U4838" s="27" t="e">
        <v>#N/A</v>
      </c>
    </row>
    <row r="4839" spans="18:21" ht="15" customHeight="1" x14ac:dyDescent="0.25">
      <c r="R4839" s="28" t="e">
        <v>#N/A</v>
      </c>
      <c r="S4839" s="31" t="e">
        <v>#N/A</v>
      </c>
      <c r="T4839" s="31" t="e">
        <v>#N/A</v>
      </c>
      <c r="U4839" s="27" t="e">
        <v>#N/A</v>
      </c>
    </row>
    <row r="4840" spans="18:21" ht="15" customHeight="1" x14ac:dyDescent="0.25">
      <c r="R4840" s="28" t="e">
        <v>#N/A</v>
      </c>
      <c r="S4840" s="31" t="e">
        <v>#N/A</v>
      </c>
      <c r="T4840" s="31" t="e">
        <v>#N/A</v>
      </c>
      <c r="U4840" s="27" t="e">
        <v>#N/A</v>
      </c>
    </row>
    <row r="4841" spans="18:21" ht="15" customHeight="1" x14ac:dyDescent="0.25">
      <c r="R4841" s="28" t="e">
        <v>#N/A</v>
      </c>
      <c r="S4841" s="31" t="e">
        <v>#N/A</v>
      </c>
      <c r="T4841" s="31" t="e">
        <v>#N/A</v>
      </c>
      <c r="U4841" s="27" t="e">
        <v>#N/A</v>
      </c>
    </row>
    <row r="4842" spans="18:21" ht="15" customHeight="1" x14ac:dyDescent="0.25">
      <c r="R4842" s="28" t="e">
        <v>#N/A</v>
      </c>
      <c r="S4842" s="31" t="e">
        <v>#N/A</v>
      </c>
      <c r="T4842" s="31" t="e">
        <v>#N/A</v>
      </c>
      <c r="U4842" s="27" t="e">
        <v>#N/A</v>
      </c>
    </row>
    <row r="4843" spans="18:21" ht="15" customHeight="1" x14ac:dyDescent="0.25">
      <c r="R4843" s="28" t="e">
        <v>#N/A</v>
      </c>
      <c r="S4843" s="31" t="e">
        <v>#N/A</v>
      </c>
      <c r="T4843" s="31" t="e">
        <v>#N/A</v>
      </c>
      <c r="U4843" s="27" t="e">
        <v>#N/A</v>
      </c>
    </row>
    <row r="4844" spans="18:21" ht="15" customHeight="1" x14ac:dyDescent="0.25">
      <c r="R4844" s="28" t="e">
        <v>#N/A</v>
      </c>
      <c r="S4844" s="31" t="e">
        <v>#N/A</v>
      </c>
      <c r="T4844" s="31" t="e">
        <v>#N/A</v>
      </c>
      <c r="U4844" s="27" t="e">
        <v>#N/A</v>
      </c>
    </row>
    <row r="4845" spans="18:21" ht="15" customHeight="1" x14ac:dyDescent="0.25">
      <c r="R4845" s="28" t="e">
        <v>#N/A</v>
      </c>
      <c r="S4845" s="31" t="e">
        <v>#N/A</v>
      </c>
      <c r="T4845" s="31" t="e">
        <v>#N/A</v>
      </c>
      <c r="U4845" s="27" t="e">
        <v>#N/A</v>
      </c>
    </row>
    <row r="4846" spans="18:21" ht="15" customHeight="1" x14ac:dyDescent="0.25">
      <c r="R4846" s="28" t="e">
        <v>#N/A</v>
      </c>
      <c r="S4846" s="31" t="e">
        <v>#N/A</v>
      </c>
      <c r="T4846" s="31" t="e">
        <v>#N/A</v>
      </c>
      <c r="U4846" s="27" t="e">
        <v>#N/A</v>
      </c>
    </row>
    <row r="4847" spans="18:21" ht="15" customHeight="1" x14ac:dyDescent="0.25">
      <c r="R4847" s="28" t="e">
        <v>#N/A</v>
      </c>
      <c r="S4847" s="31" t="e">
        <v>#N/A</v>
      </c>
      <c r="T4847" s="31" t="e">
        <v>#N/A</v>
      </c>
      <c r="U4847" s="27" t="e">
        <v>#N/A</v>
      </c>
    </row>
    <row r="4848" spans="18:21" ht="15" customHeight="1" x14ac:dyDescent="0.25">
      <c r="R4848" s="28" t="e">
        <v>#N/A</v>
      </c>
      <c r="S4848" s="31" t="e">
        <v>#N/A</v>
      </c>
      <c r="T4848" s="31" t="e">
        <v>#N/A</v>
      </c>
      <c r="U4848" s="27" t="e">
        <v>#N/A</v>
      </c>
    </row>
    <row r="4849" spans="18:21" ht="15" customHeight="1" x14ac:dyDescent="0.25">
      <c r="R4849" s="28" t="e">
        <v>#N/A</v>
      </c>
      <c r="S4849" s="31" t="e">
        <v>#N/A</v>
      </c>
      <c r="T4849" s="31" t="e">
        <v>#N/A</v>
      </c>
      <c r="U4849" s="27" t="e">
        <v>#N/A</v>
      </c>
    </row>
    <row r="4850" spans="18:21" ht="15" customHeight="1" x14ac:dyDescent="0.25">
      <c r="R4850" s="28" t="e">
        <v>#N/A</v>
      </c>
      <c r="S4850" s="31" t="e">
        <v>#N/A</v>
      </c>
      <c r="T4850" s="31" t="e">
        <v>#N/A</v>
      </c>
      <c r="U4850" s="27" t="e">
        <v>#N/A</v>
      </c>
    </row>
    <row r="4851" spans="18:21" ht="15" customHeight="1" x14ac:dyDescent="0.25">
      <c r="R4851" s="28" t="e">
        <v>#N/A</v>
      </c>
      <c r="S4851" s="31" t="e">
        <v>#N/A</v>
      </c>
      <c r="T4851" s="31" t="e">
        <v>#N/A</v>
      </c>
      <c r="U4851" s="27" t="e">
        <v>#N/A</v>
      </c>
    </row>
    <row r="4852" spans="18:21" ht="15" customHeight="1" x14ac:dyDescent="0.25">
      <c r="R4852" s="28" t="e">
        <v>#N/A</v>
      </c>
      <c r="S4852" s="31" t="e">
        <v>#N/A</v>
      </c>
      <c r="T4852" s="31" t="e">
        <v>#N/A</v>
      </c>
      <c r="U4852" s="27" t="e">
        <v>#N/A</v>
      </c>
    </row>
    <row r="4853" spans="18:21" ht="15" customHeight="1" x14ac:dyDescent="0.25">
      <c r="R4853" s="28" t="e">
        <v>#N/A</v>
      </c>
      <c r="S4853" s="31" t="e">
        <v>#N/A</v>
      </c>
      <c r="T4853" s="31" t="e">
        <v>#N/A</v>
      </c>
      <c r="U4853" s="27" t="e">
        <v>#N/A</v>
      </c>
    </row>
    <row r="4854" spans="18:21" ht="15" customHeight="1" x14ac:dyDescent="0.25">
      <c r="R4854" s="28" t="e">
        <v>#N/A</v>
      </c>
      <c r="S4854" s="31" t="e">
        <v>#N/A</v>
      </c>
      <c r="T4854" s="31" t="e">
        <v>#N/A</v>
      </c>
      <c r="U4854" s="27" t="e">
        <v>#N/A</v>
      </c>
    </row>
    <row r="4855" spans="18:21" ht="15" customHeight="1" x14ac:dyDescent="0.25">
      <c r="R4855" s="28" t="e">
        <v>#N/A</v>
      </c>
      <c r="S4855" s="31" t="e">
        <v>#N/A</v>
      </c>
      <c r="T4855" s="31" t="e">
        <v>#N/A</v>
      </c>
      <c r="U4855" s="27" t="e">
        <v>#N/A</v>
      </c>
    </row>
    <row r="4856" spans="18:21" ht="15" customHeight="1" x14ac:dyDescent="0.25">
      <c r="R4856" s="28" t="e">
        <v>#N/A</v>
      </c>
      <c r="S4856" s="31" t="e">
        <v>#N/A</v>
      </c>
      <c r="T4856" s="31" t="e">
        <v>#N/A</v>
      </c>
      <c r="U4856" s="27" t="e">
        <v>#N/A</v>
      </c>
    </row>
    <row r="4857" spans="18:21" ht="15" customHeight="1" x14ac:dyDescent="0.25">
      <c r="R4857" s="28" t="e">
        <v>#N/A</v>
      </c>
      <c r="S4857" s="31" t="e">
        <v>#N/A</v>
      </c>
      <c r="T4857" s="31" t="e">
        <v>#N/A</v>
      </c>
      <c r="U4857" s="27" t="e">
        <v>#N/A</v>
      </c>
    </row>
    <row r="4858" spans="18:21" ht="15" customHeight="1" x14ac:dyDescent="0.25">
      <c r="R4858" s="28" t="e">
        <v>#N/A</v>
      </c>
      <c r="S4858" s="31" t="e">
        <v>#N/A</v>
      </c>
      <c r="T4858" s="31" t="e">
        <v>#N/A</v>
      </c>
      <c r="U4858" s="27" t="e">
        <v>#N/A</v>
      </c>
    </row>
    <row r="4859" spans="18:21" ht="15" customHeight="1" x14ac:dyDescent="0.25">
      <c r="R4859" s="28" t="e">
        <v>#N/A</v>
      </c>
      <c r="S4859" s="31" t="e">
        <v>#N/A</v>
      </c>
      <c r="T4859" s="31" t="e">
        <v>#N/A</v>
      </c>
      <c r="U4859" s="27" t="e">
        <v>#N/A</v>
      </c>
    </row>
    <row r="4860" spans="18:21" ht="15" customHeight="1" x14ac:dyDescent="0.25">
      <c r="R4860" s="28" t="e">
        <v>#N/A</v>
      </c>
      <c r="S4860" s="31" t="e">
        <v>#N/A</v>
      </c>
      <c r="T4860" s="31" t="e">
        <v>#N/A</v>
      </c>
      <c r="U4860" s="27" t="e">
        <v>#N/A</v>
      </c>
    </row>
    <row r="4861" spans="18:21" ht="15" customHeight="1" x14ac:dyDescent="0.25">
      <c r="R4861" s="28" t="e">
        <v>#N/A</v>
      </c>
      <c r="S4861" s="31" t="e">
        <v>#N/A</v>
      </c>
      <c r="T4861" s="31" t="e">
        <v>#N/A</v>
      </c>
      <c r="U4861" s="27" t="e">
        <v>#N/A</v>
      </c>
    </row>
    <row r="4862" spans="18:21" ht="15" customHeight="1" x14ac:dyDescent="0.25">
      <c r="R4862" s="28" t="e">
        <v>#N/A</v>
      </c>
      <c r="S4862" s="31" t="e">
        <v>#N/A</v>
      </c>
      <c r="T4862" s="31" t="e">
        <v>#N/A</v>
      </c>
      <c r="U4862" s="27" t="e">
        <v>#N/A</v>
      </c>
    </row>
    <row r="4863" spans="18:21" ht="15" customHeight="1" x14ac:dyDescent="0.25">
      <c r="R4863" s="28" t="e">
        <v>#N/A</v>
      </c>
      <c r="S4863" s="31" t="e">
        <v>#N/A</v>
      </c>
      <c r="T4863" s="31" t="e">
        <v>#N/A</v>
      </c>
      <c r="U4863" s="27" t="e">
        <v>#N/A</v>
      </c>
    </row>
    <row r="4864" spans="18:21" ht="15" customHeight="1" x14ac:dyDescent="0.25">
      <c r="R4864" s="28" t="e">
        <v>#N/A</v>
      </c>
      <c r="S4864" s="31" t="e">
        <v>#N/A</v>
      </c>
      <c r="T4864" s="31" t="e">
        <v>#N/A</v>
      </c>
      <c r="U4864" s="27" t="e">
        <v>#N/A</v>
      </c>
    </row>
    <row r="4865" spans="18:21" ht="15" customHeight="1" x14ac:dyDescent="0.25">
      <c r="R4865" s="28" t="e">
        <v>#N/A</v>
      </c>
      <c r="S4865" s="31" t="e">
        <v>#N/A</v>
      </c>
      <c r="T4865" s="31" t="e">
        <v>#N/A</v>
      </c>
      <c r="U4865" s="27" t="e">
        <v>#N/A</v>
      </c>
    </row>
    <row r="4866" spans="18:21" ht="15" customHeight="1" x14ac:dyDescent="0.25">
      <c r="R4866" s="28" t="e">
        <v>#N/A</v>
      </c>
      <c r="S4866" s="31" t="e">
        <v>#N/A</v>
      </c>
      <c r="T4866" s="31" t="e">
        <v>#N/A</v>
      </c>
      <c r="U4866" s="27" t="e">
        <v>#N/A</v>
      </c>
    </row>
    <row r="4867" spans="18:21" ht="15" customHeight="1" x14ac:dyDescent="0.25">
      <c r="R4867" s="28" t="e">
        <v>#N/A</v>
      </c>
      <c r="S4867" s="31" t="e">
        <v>#N/A</v>
      </c>
      <c r="T4867" s="31" t="e">
        <v>#N/A</v>
      </c>
      <c r="U4867" s="27" t="e">
        <v>#N/A</v>
      </c>
    </row>
    <row r="4868" spans="18:21" ht="15" customHeight="1" x14ac:dyDescent="0.25">
      <c r="R4868" s="28" t="e">
        <v>#N/A</v>
      </c>
      <c r="S4868" s="31" t="e">
        <v>#N/A</v>
      </c>
      <c r="T4868" s="31" t="e">
        <v>#N/A</v>
      </c>
      <c r="U4868" s="27" t="e">
        <v>#N/A</v>
      </c>
    </row>
    <row r="4869" spans="18:21" ht="15" customHeight="1" x14ac:dyDescent="0.25">
      <c r="R4869" s="28" t="e">
        <v>#N/A</v>
      </c>
      <c r="S4869" s="31" t="e">
        <v>#N/A</v>
      </c>
      <c r="T4869" s="31" t="e">
        <v>#N/A</v>
      </c>
      <c r="U4869" s="27" t="e">
        <v>#N/A</v>
      </c>
    </row>
    <row r="4870" spans="18:21" ht="15" customHeight="1" x14ac:dyDescent="0.25">
      <c r="R4870" s="28" t="e">
        <v>#N/A</v>
      </c>
      <c r="S4870" s="31" t="e">
        <v>#N/A</v>
      </c>
      <c r="T4870" s="31" t="e">
        <v>#N/A</v>
      </c>
      <c r="U4870" s="27" t="e">
        <v>#N/A</v>
      </c>
    </row>
    <row r="4871" spans="18:21" ht="15" customHeight="1" x14ac:dyDescent="0.25">
      <c r="R4871" s="28" t="e">
        <v>#N/A</v>
      </c>
      <c r="S4871" s="31" t="e">
        <v>#N/A</v>
      </c>
      <c r="T4871" s="31" t="e">
        <v>#N/A</v>
      </c>
      <c r="U4871" s="27" t="e">
        <v>#N/A</v>
      </c>
    </row>
    <row r="4872" spans="18:21" ht="15" customHeight="1" x14ac:dyDescent="0.25">
      <c r="R4872" s="28" t="e">
        <v>#N/A</v>
      </c>
      <c r="S4872" s="31" t="e">
        <v>#N/A</v>
      </c>
      <c r="T4872" s="31" t="e">
        <v>#N/A</v>
      </c>
      <c r="U4872" s="27" t="e">
        <v>#N/A</v>
      </c>
    </row>
    <row r="4873" spans="18:21" ht="15" customHeight="1" x14ac:dyDescent="0.25">
      <c r="R4873" s="28" t="e">
        <v>#N/A</v>
      </c>
      <c r="S4873" s="31" t="e">
        <v>#N/A</v>
      </c>
      <c r="T4873" s="31" t="e">
        <v>#N/A</v>
      </c>
      <c r="U4873" s="27" t="e">
        <v>#N/A</v>
      </c>
    </row>
    <row r="4874" spans="18:21" ht="15" customHeight="1" x14ac:dyDescent="0.25">
      <c r="R4874" s="28" t="e">
        <v>#N/A</v>
      </c>
      <c r="S4874" s="31" t="e">
        <v>#N/A</v>
      </c>
      <c r="T4874" s="31" t="e">
        <v>#N/A</v>
      </c>
      <c r="U4874" s="27" t="e">
        <v>#N/A</v>
      </c>
    </row>
    <row r="4875" spans="18:21" ht="15" customHeight="1" x14ac:dyDescent="0.25">
      <c r="R4875" s="28" t="e">
        <v>#N/A</v>
      </c>
      <c r="S4875" s="31" t="e">
        <v>#N/A</v>
      </c>
      <c r="T4875" s="31" t="e">
        <v>#N/A</v>
      </c>
      <c r="U4875" s="27" t="e">
        <v>#N/A</v>
      </c>
    </row>
    <row r="4876" spans="18:21" ht="15" customHeight="1" x14ac:dyDescent="0.25">
      <c r="R4876" s="28" t="e">
        <v>#N/A</v>
      </c>
      <c r="S4876" s="31" t="e">
        <v>#N/A</v>
      </c>
      <c r="T4876" s="31" t="e">
        <v>#N/A</v>
      </c>
      <c r="U4876" s="27" t="e">
        <v>#N/A</v>
      </c>
    </row>
    <row r="4877" spans="18:21" ht="15" customHeight="1" x14ac:dyDescent="0.25">
      <c r="R4877" s="28" t="e">
        <v>#N/A</v>
      </c>
      <c r="S4877" s="31" t="e">
        <v>#N/A</v>
      </c>
      <c r="T4877" s="31" t="e">
        <v>#N/A</v>
      </c>
      <c r="U4877" s="27" t="e">
        <v>#N/A</v>
      </c>
    </row>
    <row r="4878" spans="18:21" ht="15" customHeight="1" x14ac:dyDescent="0.25">
      <c r="R4878" s="28" t="e">
        <v>#N/A</v>
      </c>
      <c r="S4878" s="31" t="e">
        <v>#N/A</v>
      </c>
      <c r="T4878" s="31" t="e">
        <v>#N/A</v>
      </c>
      <c r="U4878" s="27" t="e">
        <v>#N/A</v>
      </c>
    </row>
    <row r="4879" spans="18:21" ht="15" customHeight="1" x14ac:dyDescent="0.25">
      <c r="R4879" s="28" t="e">
        <v>#N/A</v>
      </c>
      <c r="S4879" s="31" t="e">
        <v>#N/A</v>
      </c>
      <c r="T4879" s="31" t="e">
        <v>#N/A</v>
      </c>
      <c r="U4879" s="27" t="e">
        <v>#N/A</v>
      </c>
    </row>
    <row r="4880" spans="18:21" ht="15" customHeight="1" x14ac:dyDescent="0.25">
      <c r="R4880" s="28" t="e">
        <v>#N/A</v>
      </c>
      <c r="S4880" s="31" t="e">
        <v>#N/A</v>
      </c>
      <c r="T4880" s="31" t="e">
        <v>#N/A</v>
      </c>
      <c r="U4880" s="27" t="e">
        <v>#N/A</v>
      </c>
    </row>
    <row r="4881" spans="18:21" ht="15" customHeight="1" x14ac:dyDescent="0.25">
      <c r="R4881" s="28" t="e">
        <v>#N/A</v>
      </c>
      <c r="S4881" s="31" t="e">
        <v>#N/A</v>
      </c>
      <c r="T4881" s="31" t="e">
        <v>#N/A</v>
      </c>
      <c r="U4881" s="27" t="e">
        <v>#N/A</v>
      </c>
    </row>
    <row r="4882" spans="18:21" ht="15" customHeight="1" x14ac:dyDescent="0.25">
      <c r="R4882" s="28" t="e">
        <v>#N/A</v>
      </c>
      <c r="S4882" s="31" t="e">
        <v>#N/A</v>
      </c>
      <c r="T4882" s="31" t="e">
        <v>#N/A</v>
      </c>
      <c r="U4882" s="27" t="e">
        <v>#N/A</v>
      </c>
    </row>
    <row r="4883" spans="18:21" ht="15" customHeight="1" x14ac:dyDescent="0.25">
      <c r="R4883" s="28" t="e">
        <v>#N/A</v>
      </c>
      <c r="S4883" s="31" t="e">
        <v>#N/A</v>
      </c>
      <c r="T4883" s="31" t="e">
        <v>#N/A</v>
      </c>
      <c r="U4883" s="27" t="e">
        <v>#N/A</v>
      </c>
    </row>
    <row r="4884" spans="18:21" ht="15" customHeight="1" x14ac:dyDescent="0.25">
      <c r="R4884" s="28" t="e">
        <v>#N/A</v>
      </c>
      <c r="S4884" s="31" t="e">
        <v>#N/A</v>
      </c>
      <c r="T4884" s="31" t="e">
        <v>#N/A</v>
      </c>
      <c r="U4884" s="27" t="e">
        <v>#N/A</v>
      </c>
    </row>
    <row r="4885" spans="18:21" ht="15" customHeight="1" x14ac:dyDescent="0.25">
      <c r="R4885" s="28" t="e">
        <v>#N/A</v>
      </c>
      <c r="S4885" s="31" t="e">
        <v>#N/A</v>
      </c>
      <c r="T4885" s="31" t="e">
        <v>#N/A</v>
      </c>
      <c r="U4885" s="27" t="e">
        <v>#N/A</v>
      </c>
    </row>
    <row r="4886" spans="18:21" ht="15" customHeight="1" x14ac:dyDescent="0.25">
      <c r="R4886" s="28" t="e">
        <v>#N/A</v>
      </c>
      <c r="S4886" s="31" t="e">
        <v>#N/A</v>
      </c>
      <c r="T4886" s="31" t="e">
        <v>#N/A</v>
      </c>
      <c r="U4886" s="27" t="e">
        <v>#N/A</v>
      </c>
    </row>
    <row r="4887" spans="18:21" ht="15" customHeight="1" x14ac:dyDescent="0.25">
      <c r="R4887" s="28" t="e">
        <v>#N/A</v>
      </c>
      <c r="S4887" s="31" t="e">
        <v>#N/A</v>
      </c>
      <c r="T4887" s="31" t="e">
        <v>#N/A</v>
      </c>
      <c r="U4887" s="27" t="e">
        <v>#N/A</v>
      </c>
    </row>
    <row r="4888" spans="18:21" ht="15" customHeight="1" x14ac:dyDescent="0.25">
      <c r="R4888" s="28" t="e">
        <v>#N/A</v>
      </c>
      <c r="S4888" s="31" t="e">
        <v>#N/A</v>
      </c>
      <c r="T4888" s="31" t="e">
        <v>#N/A</v>
      </c>
      <c r="U4888" s="27" t="e">
        <v>#N/A</v>
      </c>
    </row>
    <row r="4889" spans="18:21" ht="15" customHeight="1" x14ac:dyDescent="0.25">
      <c r="R4889" s="28" t="e">
        <v>#N/A</v>
      </c>
      <c r="S4889" s="31" t="e">
        <v>#N/A</v>
      </c>
      <c r="T4889" s="31" t="e">
        <v>#N/A</v>
      </c>
      <c r="U4889" s="27" t="e">
        <v>#N/A</v>
      </c>
    </row>
    <row r="4890" spans="18:21" ht="15" customHeight="1" x14ac:dyDescent="0.25">
      <c r="R4890" s="28" t="e">
        <v>#N/A</v>
      </c>
      <c r="S4890" s="31" t="e">
        <v>#N/A</v>
      </c>
      <c r="T4890" s="31" t="e">
        <v>#N/A</v>
      </c>
      <c r="U4890" s="27" t="e">
        <v>#N/A</v>
      </c>
    </row>
    <row r="4891" spans="18:21" ht="15" customHeight="1" x14ac:dyDescent="0.25">
      <c r="R4891" s="28" t="e">
        <v>#N/A</v>
      </c>
      <c r="S4891" s="31" t="e">
        <v>#N/A</v>
      </c>
      <c r="T4891" s="31" t="e">
        <v>#N/A</v>
      </c>
      <c r="U4891" s="27" t="e">
        <v>#N/A</v>
      </c>
    </row>
    <row r="4892" spans="18:21" ht="15" customHeight="1" x14ac:dyDescent="0.25">
      <c r="R4892" s="28" t="e">
        <v>#N/A</v>
      </c>
      <c r="S4892" s="31" t="e">
        <v>#N/A</v>
      </c>
      <c r="T4892" s="31" t="e">
        <v>#N/A</v>
      </c>
      <c r="U4892" s="27" t="e">
        <v>#N/A</v>
      </c>
    </row>
    <row r="4893" spans="18:21" ht="15" customHeight="1" x14ac:dyDescent="0.25">
      <c r="R4893" s="28" t="e">
        <v>#N/A</v>
      </c>
      <c r="S4893" s="31" t="e">
        <v>#N/A</v>
      </c>
      <c r="T4893" s="31" t="e">
        <v>#N/A</v>
      </c>
      <c r="U4893" s="27" t="e">
        <v>#N/A</v>
      </c>
    </row>
    <row r="4894" spans="18:21" ht="15" customHeight="1" x14ac:dyDescent="0.25">
      <c r="R4894" s="28" t="e">
        <v>#N/A</v>
      </c>
      <c r="S4894" s="31" t="e">
        <v>#N/A</v>
      </c>
      <c r="T4894" s="31" t="e">
        <v>#N/A</v>
      </c>
      <c r="U4894" s="27" t="e">
        <v>#N/A</v>
      </c>
    </row>
    <row r="4895" spans="18:21" ht="15" customHeight="1" x14ac:dyDescent="0.25">
      <c r="R4895" s="28" t="e">
        <v>#N/A</v>
      </c>
      <c r="S4895" s="31" t="e">
        <v>#N/A</v>
      </c>
      <c r="T4895" s="31" t="e">
        <v>#N/A</v>
      </c>
      <c r="U4895" s="27" t="e">
        <v>#N/A</v>
      </c>
    </row>
    <row r="4896" spans="18:21" ht="15" customHeight="1" x14ac:dyDescent="0.25">
      <c r="R4896" s="28" t="e">
        <v>#N/A</v>
      </c>
      <c r="S4896" s="31" t="e">
        <v>#N/A</v>
      </c>
      <c r="T4896" s="31" t="e">
        <v>#N/A</v>
      </c>
      <c r="U4896" s="27" t="e">
        <v>#N/A</v>
      </c>
    </row>
    <row r="4897" spans="18:21" ht="15" customHeight="1" x14ac:dyDescent="0.25">
      <c r="R4897" s="28" t="e">
        <v>#N/A</v>
      </c>
      <c r="S4897" s="31" t="e">
        <v>#N/A</v>
      </c>
      <c r="T4897" s="31" t="e">
        <v>#N/A</v>
      </c>
      <c r="U4897" s="27" t="e">
        <v>#N/A</v>
      </c>
    </row>
    <row r="4898" spans="18:21" ht="15" customHeight="1" x14ac:dyDescent="0.25">
      <c r="R4898" s="28" t="e">
        <v>#N/A</v>
      </c>
      <c r="S4898" s="31" t="e">
        <v>#N/A</v>
      </c>
      <c r="T4898" s="31" t="e">
        <v>#N/A</v>
      </c>
      <c r="U4898" s="27" t="e">
        <v>#N/A</v>
      </c>
    </row>
    <row r="4899" spans="18:21" ht="15" customHeight="1" x14ac:dyDescent="0.25">
      <c r="R4899" s="28" t="e">
        <v>#N/A</v>
      </c>
      <c r="S4899" s="31" t="e">
        <v>#N/A</v>
      </c>
      <c r="T4899" s="31" t="e">
        <v>#N/A</v>
      </c>
      <c r="U4899" s="27" t="e">
        <v>#N/A</v>
      </c>
    </row>
    <row r="4900" spans="18:21" ht="15" customHeight="1" x14ac:dyDescent="0.25">
      <c r="R4900" s="28" t="e">
        <v>#N/A</v>
      </c>
      <c r="S4900" s="31" t="e">
        <v>#N/A</v>
      </c>
      <c r="T4900" s="31" t="e">
        <v>#N/A</v>
      </c>
      <c r="U4900" s="27" t="e">
        <v>#N/A</v>
      </c>
    </row>
    <row r="4901" spans="18:21" ht="15" customHeight="1" x14ac:dyDescent="0.25">
      <c r="R4901" s="28" t="e">
        <v>#N/A</v>
      </c>
      <c r="S4901" s="31" t="e">
        <v>#N/A</v>
      </c>
      <c r="T4901" s="31" t="e">
        <v>#N/A</v>
      </c>
      <c r="U4901" s="27" t="e">
        <v>#N/A</v>
      </c>
    </row>
    <row r="4902" spans="18:21" ht="15" customHeight="1" x14ac:dyDescent="0.25">
      <c r="R4902" s="28" t="e">
        <v>#N/A</v>
      </c>
      <c r="S4902" s="31" t="e">
        <v>#N/A</v>
      </c>
      <c r="T4902" s="31" t="e">
        <v>#N/A</v>
      </c>
      <c r="U4902" s="27" t="e">
        <v>#N/A</v>
      </c>
    </row>
    <row r="4903" spans="18:21" ht="15" customHeight="1" x14ac:dyDescent="0.25">
      <c r="R4903" s="28" t="e">
        <v>#N/A</v>
      </c>
      <c r="S4903" s="31" t="e">
        <v>#N/A</v>
      </c>
      <c r="T4903" s="31" t="e">
        <v>#N/A</v>
      </c>
      <c r="U4903" s="27" t="e">
        <v>#N/A</v>
      </c>
    </row>
    <row r="4904" spans="18:21" ht="15" customHeight="1" x14ac:dyDescent="0.25">
      <c r="R4904" s="28" t="e">
        <v>#N/A</v>
      </c>
      <c r="S4904" s="31" t="e">
        <v>#N/A</v>
      </c>
      <c r="T4904" s="31" t="e">
        <v>#N/A</v>
      </c>
      <c r="U4904" s="27" t="e">
        <v>#N/A</v>
      </c>
    </row>
    <row r="4905" spans="18:21" ht="15" customHeight="1" x14ac:dyDescent="0.25">
      <c r="R4905" s="28" t="e">
        <v>#N/A</v>
      </c>
      <c r="S4905" s="31" t="e">
        <v>#N/A</v>
      </c>
      <c r="T4905" s="31" t="e">
        <v>#N/A</v>
      </c>
      <c r="U4905" s="27" t="e">
        <v>#N/A</v>
      </c>
    </row>
    <row r="4906" spans="18:21" ht="15" customHeight="1" x14ac:dyDescent="0.25">
      <c r="R4906" s="28" t="e">
        <v>#N/A</v>
      </c>
      <c r="S4906" s="31" t="e">
        <v>#N/A</v>
      </c>
      <c r="T4906" s="31" t="e">
        <v>#N/A</v>
      </c>
      <c r="U4906" s="27" t="e">
        <v>#N/A</v>
      </c>
    </row>
    <row r="4907" spans="18:21" ht="15" customHeight="1" x14ac:dyDescent="0.25">
      <c r="R4907" s="28" t="e">
        <v>#N/A</v>
      </c>
      <c r="S4907" s="31" t="e">
        <v>#N/A</v>
      </c>
      <c r="T4907" s="31" t="e">
        <v>#N/A</v>
      </c>
      <c r="U4907" s="27" t="e">
        <v>#N/A</v>
      </c>
    </row>
    <row r="4908" spans="18:21" ht="15" customHeight="1" x14ac:dyDescent="0.25">
      <c r="R4908" s="28" t="e">
        <v>#N/A</v>
      </c>
      <c r="S4908" s="31" t="e">
        <v>#N/A</v>
      </c>
      <c r="T4908" s="31" t="e">
        <v>#N/A</v>
      </c>
      <c r="U4908" s="27" t="e">
        <v>#N/A</v>
      </c>
    </row>
    <row r="4909" spans="18:21" ht="15" customHeight="1" x14ac:dyDescent="0.25">
      <c r="R4909" s="28" t="e">
        <v>#N/A</v>
      </c>
      <c r="S4909" s="31" t="e">
        <v>#N/A</v>
      </c>
      <c r="T4909" s="31" t="e">
        <v>#N/A</v>
      </c>
      <c r="U4909" s="27" t="e">
        <v>#N/A</v>
      </c>
    </row>
    <row r="4910" spans="18:21" ht="15" customHeight="1" x14ac:dyDescent="0.25">
      <c r="R4910" s="28" t="e">
        <v>#N/A</v>
      </c>
      <c r="S4910" s="31" t="e">
        <v>#N/A</v>
      </c>
      <c r="T4910" s="31" t="e">
        <v>#N/A</v>
      </c>
      <c r="U4910" s="27" t="e">
        <v>#N/A</v>
      </c>
    </row>
    <row r="4911" spans="18:21" ht="15" customHeight="1" x14ac:dyDescent="0.25">
      <c r="R4911" s="28" t="e">
        <v>#N/A</v>
      </c>
      <c r="S4911" s="31" t="e">
        <v>#N/A</v>
      </c>
      <c r="T4911" s="31" t="e">
        <v>#N/A</v>
      </c>
      <c r="U4911" s="27" t="e">
        <v>#N/A</v>
      </c>
    </row>
    <row r="4912" spans="18:21" ht="15" customHeight="1" x14ac:dyDescent="0.25">
      <c r="R4912" s="28" t="e">
        <v>#N/A</v>
      </c>
      <c r="S4912" s="31" t="e">
        <v>#N/A</v>
      </c>
      <c r="T4912" s="31" t="e">
        <v>#N/A</v>
      </c>
      <c r="U4912" s="27" t="e">
        <v>#N/A</v>
      </c>
    </row>
    <row r="4913" spans="18:21" ht="15" customHeight="1" x14ac:dyDescent="0.25">
      <c r="R4913" s="28" t="e">
        <v>#N/A</v>
      </c>
      <c r="S4913" s="31" t="e">
        <v>#N/A</v>
      </c>
      <c r="T4913" s="31" t="e">
        <v>#N/A</v>
      </c>
      <c r="U4913" s="27" t="e">
        <v>#N/A</v>
      </c>
    </row>
    <row r="4914" spans="18:21" ht="15" customHeight="1" x14ac:dyDescent="0.25">
      <c r="R4914" s="28" t="e">
        <v>#N/A</v>
      </c>
      <c r="S4914" s="31" t="e">
        <v>#N/A</v>
      </c>
      <c r="T4914" s="31" t="e">
        <v>#N/A</v>
      </c>
      <c r="U4914" s="27" t="e">
        <v>#N/A</v>
      </c>
    </row>
    <row r="4915" spans="18:21" ht="15" customHeight="1" x14ac:dyDescent="0.25">
      <c r="R4915" s="28" t="e">
        <v>#N/A</v>
      </c>
      <c r="S4915" s="31" t="e">
        <v>#N/A</v>
      </c>
      <c r="T4915" s="31" t="e">
        <v>#N/A</v>
      </c>
      <c r="U4915" s="27" t="e">
        <v>#N/A</v>
      </c>
    </row>
    <row r="4916" spans="18:21" ht="15" customHeight="1" x14ac:dyDescent="0.25">
      <c r="R4916" s="28" t="e">
        <v>#N/A</v>
      </c>
      <c r="S4916" s="31" t="e">
        <v>#N/A</v>
      </c>
      <c r="T4916" s="31" t="e">
        <v>#N/A</v>
      </c>
      <c r="U4916" s="27" t="e">
        <v>#N/A</v>
      </c>
    </row>
    <row r="4917" spans="18:21" ht="15" customHeight="1" x14ac:dyDescent="0.25">
      <c r="R4917" s="28" t="e">
        <v>#N/A</v>
      </c>
      <c r="S4917" s="31" t="e">
        <v>#N/A</v>
      </c>
      <c r="T4917" s="31" t="e">
        <v>#N/A</v>
      </c>
      <c r="U4917" s="27" t="e">
        <v>#N/A</v>
      </c>
    </row>
    <row r="4918" spans="18:21" ht="15" customHeight="1" x14ac:dyDescent="0.25">
      <c r="R4918" s="28" t="e">
        <v>#N/A</v>
      </c>
      <c r="S4918" s="31" t="e">
        <v>#N/A</v>
      </c>
      <c r="T4918" s="31" t="e">
        <v>#N/A</v>
      </c>
      <c r="U4918" s="27" t="e">
        <v>#N/A</v>
      </c>
    </row>
    <row r="4919" spans="18:21" ht="15" customHeight="1" x14ac:dyDescent="0.25">
      <c r="R4919" s="28" t="e">
        <v>#N/A</v>
      </c>
      <c r="S4919" s="31" t="e">
        <v>#N/A</v>
      </c>
      <c r="T4919" s="31" t="e">
        <v>#N/A</v>
      </c>
      <c r="U4919" s="27" t="e">
        <v>#N/A</v>
      </c>
    </row>
    <row r="4920" spans="18:21" ht="15" customHeight="1" x14ac:dyDescent="0.25">
      <c r="R4920" s="28" t="e">
        <v>#N/A</v>
      </c>
      <c r="S4920" s="31" t="e">
        <v>#N/A</v>
      </c>
      <c r="T4920" s="31" t="e">
        <v>#N/A</v>
      </c>
      <c r="U4920" s="27" t="e">
        <v>#N/A</v>
      </c>
    </row>
    <row r="4921" spans="18:21" ht="15" customHeight="1" x14ac:dyDescent="0.25">
      <c r="R4921" s="28" t="e">
        <v>#N/A</v>
      </c>
      <c r="S4921" s="31" t="e">
        <v>#N/A</v>
      </c>
      <c r="T4921" s="31" t="e">
        <v>#N/A</v>
      </c>
      <c r="U4921" s="27" t="e">
        <v>#N/A</v>
      </c>
    </row>
    <row r="4922" spans="18:21" ht="15" customHeight="1" x14ac:dyDescent="0.25">
      <c r="R4922" s="28" t="e">
        <v>#N/A</v>
      </c>
      <c r="S4922" s="31" t="e">
        <v>#N/A</v>
      </c>
      <c r="T4922" s="31" t="e">
        <v>#N/A</v>
      </c>
      <c r="U4922" s="27" t="e">
        <v>#N/A</v>
      </c>
    </row>
    <row r="4923" spans="18:21" ht="15" customHeight="1" x14ac:dyDescent="0.25">
      <c r="R4923" s="28" t="e">
        <v>#N/A</v>
      </c>
      <c r="S4923" s="31" t="e">
        <v>#N/A</v>
      </c>
      <c r="T4923" s="31" t="e">
        <v>#N/A</v>
      </c>
      <c r="U4923" s="27" t="e">
        <v>#N/A</v>
      </c>
    </row>
    <row r="4924" spans="18:21" ht="15" customHeight="1" x14ac:dyDescent="0.25">
      <c r="R4924" s="28" t="e">
        <v>#N/A</v>
      </c>
      <c r="S4924" s="31" t="e">
        <v>#N/A</v>
      </c>
      <c r="T4924" s="31" t="e">
        <v>#N/A</v>
      </c>
      <c r="U4924" s="27" t="e">
        <v>#N/A</v>
      </c>
    </row>
    <row r="4925" spans="18:21" ht="15" customHeight="1" x14ac:dyDescent="0.25">
      <c r="R4925" s="28" t="e">
        <v>#N/A</v>
      </c>
      <c r="S4925" s="31" t="e">
        <v>#N/A</v>
      </c>
      <c r="T4925" s="31" t="e">
        <v>#N/A</v>
      </c>
      <c r="U4925" s="27" t="e">
        <v>#N/A</v>
      </c>
    </row>
    <row r="4926" spans="18:21" ht="15" customHeight="1" x14ac:dyDescent="0.25">
      <c r="R4926" s="28" t="e">
        <v>#N/A</v>
      </c>
      <c r="S4926" s="31" t="e">
        <v>#N/A</v>
      </c>
      <c r="T4926" s="31" t="e">
        <v>#N/A</v>
      </c>
      <c r="U4926" s="27" t="e">
        <v>#N/A</v>
      </c>
    </row>
    <row r="4927" spans="18:21" ht="15" customHeight="1" x14ac:dyDescent="0.25">
      <c r="R4927" s="28" t="e">
        <v>#N/A</v>
      </c>
      <c r="S4927" s="31" t="e">
        <v>#N/A</v>
      </c>
      <c r="T4927" s="31" t="e">
        <v>#N/A</v>
      </c>
      <c r="U4927" s="27" t="e">
        <v>#N/A</v>
      </c>
    </row>
    <row r="4928" spans="18:21" ht="15" customHeight="1" x14ac:dyDescent="0.25">
      <c r="R4928" s="28" t="e">
        <v>#N/A</v>
      </c>
      <c r="S4928" s="31" t="e">
        <v>#N/A</v>
      </c>
      <c r="T4928" s="31" t="e">
        <v>#N/A</v>
      </c>
      <c r="U4928" s="27" t="e">
        <v>#N/A</v>
      </c>
    </row>
    <row r="4929" spans="18:21" ht="15" customHeight="1" x14ac:dyDescent="0.25">
      <c r="R4929" s="28" t="e">
        <v>#N/A</v>
      </c>
      <c r="S4929" s="31" t="e">
        <v>#N/A</v>
      </c>
      <c r="T4929" s="31" t="e">
        <v>#N/A</v>
      </c>
      <c r="U4929" s="27" t="e">
        <v>#N/A</v>
      </c>
    </row>
    <row r="4930" spans="18:21" ht="15" customHeight="1" x14ac:dyDescent="0.25">
      <c r="R4930" s="28" t="e">
        <v>#N/A</v>
      </c>
      <c r="S4930" s="31" t="e">
        <v>#N/A</v>
      </c>
      <c r="T4930" s="31" t="e">
        <v>#N/A</v>
      </c>
      <c r="U4930" s="27" t="e">
        <v>#N/A</v>
      </c>
    </row>
    <row r="4931" spans="18:21" ht="15" customHeight="1" x14ac:dyDescent="0.25">
      <c r="R4931" s="28" t="e">
        <v>#N/A</v>
      </c>
      <c r="S4931" s="31" t="e">
        <v>#N/A</v>
      </c>
      <c r="T4931" s="31" t="e">
        <v>#N/A</v>
      </c>
      <c r="U4931" s="27" t="e">
        <v>#N/A</v>
      </c>
    </row>
    <row r="4932" spans="18:21" ht="15" customHeight="1" x14ac:dyDescent="0.25">
      <c r="R4932" s="28" t="e">
        <v>#N/A</v>
      </c>
      <c r="S4932" s="31" t="e">
        <v>#N/A</v>
      </c>
      <c r="T4932" s="31" t="e">
        <v>#N/A</v>
      </c>
      <c r="U4932" s="27" t="e">
        <v>#N/A</v>
      </c>
    </row>
    <row r="4933" spans="18:21" ht="15" customHeight="1" x14ac:dyDescent="0.25">
      <c r="R4933" s="28" t="e">
        <v>#N/A</v>
      </c>
      <c r="S4933" s="31" t="e">
        <v>#N/A</v>
      </c>
      <c r="T4933" s="31" t="e">
        <v>#N/A</v>
      </c>
      <c r="U4933" s="27" t="e">
        <v>#N/A</v>
      </c>
    </row>
    <row r="4934" spans="18:21" ht="15" customHeight="1" x14ac:dyDescent="0.25">
      <c r="R4934" s="28" t="e">
        <v>#N/A</v>
      </c>
      <c r="S4934" s="31" t="e">
        <v>#N/A</v>
      </c>
      <c r="T4934" s="31" t="e">
        <v>#N/A</v>
      </c>
      <c r="U4934" s="27" t="e">
        <v>#N/A</v>
      </c>
    </row>
    <row r="4935" spans="18:21" ht="15" customHeight="1" x14ac:dyDescent="0.25">
      <c r="R4935" s="28" t="e">
        <v>#N/A</v>
      </c>
      <c r="S4935" s="31" t="e">
        <v>#N/A</v>
      </c>
      <c r="T4935" s="31" t="e">
        <v>#N/A</v>
      </c>
      <c r="U4935" s="27" t="e">
        <v>#N/A</v>
      </c>
    </row>
    <row r="4936" spans="18:21" ht="15" customHeight="1" x14ac:dyDescent="0.25">
      <c r="R4936" s="28" t="e">
        <v>#N/A</v>
      </c>
      <c r="S4936" s="31" t="e">
        <v>#N/A</v>
      </c>
      <c r="T4936" s="31" t="e">
        <v>#N/A</v>
      </c>
      <c r="U4936" s="27" t="e">
        <v>#N/A</v>
      </c>
    </row>
    <row r="4937" spans="18:21" ht="15" customHeight="1" x14ac:dyDescent="0.25">
      <c r="R4937" s="28" t="e">
        <v>#N/A</v>
      </c>
      <c r="S4937" s="31" t="e">
        <v>#N/A</v>
      </c>
      <c r="T4937" s="31" t="e">
        <v>#N/A</v>
      </c>
      <c r="U4937" s="27" t="e">
        <v>#N/A</v>
      </c>
    </row>
    <row r="4938" spans="18:21" ht="15" customHeight="1" x14ac:dyDescent="0.25">
      <c r="R4938" s="28" t="e">
        <v>#N/A</v>
      </c>
      <c r="S4938" s="31" t="e">
        <v>#N/A</v>
      </c>
      <c r="T4938" s="31" t="e">
        <v>#N/A</v>
      </c>
      <c r="U4938" s="27" t="e">
        <v>#N/A</v>
      </c>
    </row>
    <row r="4939" spans="18:21" ht="15" customHeight="1" x14ac:dyDescent="0.25">
      <c r="R4939" s="28" t="e">
        <v>#N/A</v>
      </c>
      <c r="S4939" s="31" t="e">
        <v>#N/A</v>
      </c>
      <c r="T4939" s="31" t="e">
        <v>#N/A</v>
      </c>
      <c r="U4939" s="27" t="e">
        <v>#N/A</v>
      </c>
    </row>
    <row r="4940" spans="18:21" ht="15" customHeight="1" x14ac:dyDescent="0.25">
      <c r="R4940" s="28" t="e">
        <v>#N/A</v>
      </c>
      <c r="S4940" s="31" t="e">
        <v>#N/A</v>
      </c>
      <c r="T4940" s="31" t="e">
        <v>#N/A</v>
      </c>
      <c r="U4940" s="27" t="e">
        <v>#N/A</v>
      </c>
    </row>
    <row r="4941" spans="18:21" ht="15" customHeight="1" x14ac:dyDescent="0.25">
      <c r="R4941" s="28" t="e">
        <v>#N/A</v>
      </c>
      <c r="S4941" s="31" t="e">
        <v>#N/A</v>
      </c>
      <c r="T4941" s="31" t="e">
        <v>#N/A</v>
      </c>
      <c r="U4941" s="27" t="e">
        <v>#N/A</v>
      </c>
    </row>
    <row r="4942" spans="18:21" ht="15" customHeight="1" x14ac:dyDescent="0.25">
      <c r="R4942" s="28" t="e">
        <v>#N/A</v>
      </c>
      <c r="S4942" s="31" t="e">
        <v>#N/A</v>
      </c>
      <c r="T4942" s="31" t="e">
        <v>#N/A</v>
      </c>
      <c r="U4942" s="27" t="e">
        <v>#N/A</v>
      </c>
    </row>
    <row r="4943" spans="18:21" ht="15" customHeight="1" x14ac:dyDescent="0.25">
      <c r="R4943" s="28" t="e">
        <v>#N/A</v>
      </c>
      <c r="S4943" s="31" t="e">
        <v>#N/A</v>
      </c>
      <c r="T4943" s="31" t="e">
        <v>#N/A</v>
      </c>
      <c r="U4943" s="27" t="e">
        <v>#N/A</v>
      </c>
    </row>
    <row r="4944" spans="18:21" ht="15" customHeight="1" x14ac:dyDescent="0.25">
      <c r="R4944" s="28" t="e">
        <v>#N/A</v>
      </c>
      <c r="S4944" s="31" t="e">
        <v>#N/A</v>
      </c>
      <c r="T4944" s="31" t="e">
        <v>#N/A</v>
      </c>
      <c r="U4944" s="27" t="e">
        <v>#N/A</v>
      </c>
    </row>
    <row r="4945" spans="18:21" ht="15" customHeight="1" x14ac:dyDescent="0.25">
      <c r="R4945" s="28" t="e">
        <v>#N/A</v>
      </c>
      <c r="S4945" s="31" t="e">
        <v>#N/A</v>
      </c>
      <c r="T4945" s="31" t="e">
        <v>#N/A</v>
      </c>
      <c r="U4945" s="27" t="e">
        <v>#N/A</v>
      </c>
    </row>
    <row r="4946" spans="18:21" ht="15" customHeight="1" x14ac:dyDescent="0.25">
      <c r="R4946" s="28" t="e">
        <v>#N/A</v>
      </c>
      <c r="S4946" s="31" t="e">
        <v>#N/A</v>
      </c>
      <c r="T4946" s="31" t="e">
        <v>#N/A</v>
      </c>
      <c r="U4946" s="27" t="e">
        <v>#N/A</v>
      </c>
    </row>
    <row r="4947" spans="18:21" ht="15" customHeight="1" x14ac:dyDescent="0.25">
      <c r="R4947" s="28" t="e">
        <v>#N/A</v>
      </c>
      <c r="S4947" s="31" t="e">
        <v>#N/A</v>
      </c>
      <c r="T4947" s="31" t="e">
        <v>#N/A</v>
      </c>
      <c r="U4947" s="27" t="e">
        <v>#N/A</v>
      </c>
    </row>
    <row r="4948" spans="18:21" ht="15" customHeight="1" x14ac:dyDescent="0.25">
      <c r="R4948" s="28" t="e">
        <v>#N/A</v>
      </c>
      <c r="S4948" s="31" t="e">
        <v>#N/A</v>
      </c>
      <c r="T4948" s="31" t="e">
        <v>#N/A</v>
      </c>
      <c r="U4948" s="27" t="e">
        <v>#N/A</v>
      </c>
    </row>
    <row r="4949" spans="18:21" ht="15" customHeight="1" x14ac:dyDescent="0.25">
      <c r="R4949" s="28" t="e">
        <v>#N/A</v>
      </c>
      <c r="S4949" s="31" t="e">
        <v>#N/A</v>
      </c>
      <c r="T4949" s="31" t="e">
        <v>#N/A</v>
      </c>
      <c r="U4949" s="27" t="e">
        <v>#N/A</v>
      </c>
    </row>
    <row r="4950" spans="18:21" ht="15" customHeight="1" x14ac:dyDescent="0.25">
      <c r="R4950" s="28" t="e">
        <v>#N/A</v>
      </c>
      <c r="S4950" s="31" t="e">
        <v>#N/A</v>
      </c>
      <c r="T4950" s="31" t="e">
        <v>#N/A</v>
      </c>
      <c r="U4950" s="27" t="e">
        <v>#N/A</v>
      </c>
    </row>
    <row r="4951" spans="18:21" ht="15" customHeight="1" x14ac:dyDescent="0.25">
      <c r="R4951" s="28" t="e">
        <v>#N/A</v>
      </c>
      <c r="S4951" s="31" t="e">
        <v>#N/A</v>
      </c>
      <c r="T4951" s="31" t="e">
        <v>#N/A</v>
      </c>
      <c r="U4951" s="27" t="e">
        <v>#N/A</v>
      </c>
    </row>
    <row r="4952" spans="18:21" ht="15" customHeight="1" x14ac:dyDescent="0.25">
      <c r="R4952" s="28" t="e">
        <v>#N/A</v>
      </c>
      <c r="S4952" s="31" t="e">
        <v>#N/A</v>
      </c>
      <c r="T4952" s="31" t="e">
        <v>#N/A</v>
      </c>
      <c r="U4952" s="27" t="e">
        <v>#N/A</v>
      </c>
    </row>
    <row r="4953" spans="18:21" ht="15" customHeight="1" x14ac:dyDescent="0.25">
      <c r="R4953" s="28" t="e">
        <v>#N/A</v>
      </c>
      <c r="S4953" s="31" t="e">
        <v>#N/A</v>
      </c>
      <c r="T4953" s="31" t="e">
        <v>#N/A</v>
      </c>
      <c r="U4953" s="27" t="e">
        <v>#N/A</v>
      </c>
    </row>
    <row r="4954" spans="18:21" ht="15" customHeight="1" x14ac:dyDescent="0.25">
      <c r="R4954" s="28" t="e">
        <v>#N/A</v>
      </c>
      <c r="S4954" s="31" t="e">
        <v>#N/A</v>
      </c>
      <c r="T4954" s="31" t="e">
        <v>#N/A</v>
      </c>
      <c r="U4954" s="27" t="e">
        <v>#N/A</v>
      </c>
    </row>
    <row r="4955" spans="18:21" ht="15" customHeight="1" x14ac:dyDescent="0.25">
      <c r="R4955" s="28" t="e">
        <v>#N/A</v>
      </c>
      <c r="S4955" s="31" t="e">
        <v>#N/A</v>
      </c>
      <c r="T4955" s="31" t="e">
        <v>#N/A</v>
      </c>
      <c r="U4955" s="27" t="e">
        <v>#N/A</v>
      </c>
    </row>
    <row r="4956" spans="18:21" ht="15" customHeight="1" x14ac:dyDescent="0.25">
      <c r="R4956" s="28" t="e">
        <v>#N/A</v>
      </c>
      <c r="S4956" s="31" t="e">
        <v>#N/A</v>
      </c>
      <c r="T4956" s="31" t="e">
        <v>#N/A</v>
      </c>
      <c r="U4956" s="27" t="e">
        <v>#N/A</v>
      </c>
    </row>
    <row r="4957" spans="18:21" ht="15" customHeight="1" x14ac:dyDescent="0.25">
      <c r="R4957" s="28" t="e">
        <v>#N/A</v>
      </c>
      <c r="S4957" s="31" t="e">
        <v>#N/A</v>
      </c>
      <c r="T4957" s="31" t="e">
        <v>#N/A</v>
      </c>
      <c r="U4957" s="27" t="e">
        <v>#N/A</v>
      </c>
    </row>
    <row r="4958" spans="18:21" ht="15" customHeight="1" x14ac:dyDescent="0.25">
      <c r="R4958" s="28" t="e">
        <v>#N/A</v>
      </c>
      <c r="S4958" s="31" t="e">
        <v>#N/A</v>
      </c>
      <c r="T4958" s="31" t="e">
        <v>#N/A</v>
      </c>
      <c r="U4958" s="27" t="e">
        <v>#N/A</v>
      </c>
    </row>
    <row r="4959" spans="18:21" ht="15" customHeight="1" x14ac:dyDescent="0.25">
      <c r="R4959" s="28" t="e">
        <v>#N/A</v>
      </c>
      <c r="S4959" s="31" t="e">
        <v>#N/A</v>
      </c>
      <c r="T4959" s="31" t="e">
        <v>#N/A</v>
      </c>
      <c r="U4959" s="27" t="e">
        <v>#N/A</v>
      </c>
    </row>
    <row r="4960" spans="18:21" ht="15" customHeight="1" x14ac:dyDescent="0.25">
      <c r="R4960" s="28" t="e">
        <v>#N/A</v>
      </c>
      <c r="S4960" s="31" t="e">
        <v>#N/A</v>
      </c>
      <c r="T4960" s="31" t="e">
        <v>#N/A</v>
      </c>
      <c r="U4960" s="27" t="e">
        <v>#N/A</v>
      </c>
    </row>
    <row r="4961" spans="18:21" ht="15" customHeight="1" x14ac:dyDescent="0.25">
      <c r="R4961" s="28" t="e">
        <v>#N/A</v>
      </c>
      <c r="S4961" s="31" t="e">
        <v>#N/A</v>
      </c>
      <c r="T4961" s="31" t="e">
        <v>#N/A</v>
      </c>
      <c r="U4961" s="27" t="e">
        <v>#N/A</v>
      </c>
    </row>
    <row r="4962" spans="18:21" ht="15" customHeight="1" x14ac:dyDescent="0.25">
      <c r="R4962" s="28" t="e">
        <v>#N/A</v>
      </c>
      <c r="S4962" s="31" t="e">
        <v>#N/A</v>
      </c>
      <c r="T4962" s="31" t="e">
        <v>#N/A</v>
      </c>
      <c r="U4962" s="27" t="e">
        <v>#N/A</v>
      </c>
    </row>
    <row r="4963" spans="18:21" ht="15" customHeight="1" x14ac:dyDescent="0.25">
      <c r="R4963" s="28" t="e">
        <v>#N/A</v>
      </c>
      <c r="S4963" s="31" t="e">
        <v>#N/A</v>
      </c>
      <c r="T4963" s="31" t="e">
        <v>#N/A</v>
      </c>
      <c r="U4963" s="27" t="e">
        <v>#N/A</v>
      </c>
    </row>
    <row r="4964" spans="18:21" ht="15" customHeight="1" x14ac:dyDescent="0.25">
      <c r="R4964" s="28" t="e">
        <v>#N/A</v>
      </c>
      <c r="S4964" s="31" t="e">
        <v>#N/A</v>
      </c>
      <c r="T4964" s="31" t="e">
        <v>#N/A</v>
      </c>
      <c r="U4964" s="27" t="e">
        <v>#N/A</v>
      </c>
    </row>
    <row r="4965" spans="18:21" ht="15" customHeight="1" x14ac:dyDescent="0.25">
      <c r="R4965" s="28" t="e">
        <v>#N/A</v>
      </c>
      <c r="S4965" s="31" t="e">
        <v>#N/A</v>
      </c>
      <c r="T4965" s="31" t="e">
        <v>#N/A</v>
      </c>
      <c r="U4965" s="27" t="e">
        <v>#N/A</v>
      </c>
    </row>
    <row r="4966" spans="18:21" ht="15" customHeight="1" x14ac:dyDescent="0.25">
      <c r="R4966" s="28" t="e">
        <v>#N/A</v>
      </c>
      <c r="S4966" s="31" t="e">
        <v>#N/A</v>
      </c>
      <c r="T4966" s="31" t="e">
        <v>#N/A</v>
      </c>
      <c r="U4966" s="27" t="e">
        <v>#N/A</v>
      </c>
    </row>
    <row r="4967" spans="18:21" ht="15" customHeight="1" x14ac:dyDescent="0.25">
      <c r="R4967" s="28" t="e">
        <v>#N/A</v>
      </c>
      <c r="S4967" s="31" t="e">
        <v>#N/A</v>
      </c>
      <c r="T4967" s="31" t="e">
        <v>#N/A</v>
      </c>
      <c r="U4967" s="27" t="e">
        <v>#N/A</v>
      </c>
    </row>
    <row r="4968" spans="18:21" ht="15" customHeight="1" x14ac:dyDescent="0.25">
      <c r="R4968" s="28" t="e">
        <v>#N/A</v>
      </c>
      <c r="S4968" s="31" t="e">
        <v>#N/A</v>
      </c>
      <c r="T4968" s="31" t="e">
        <v>#N/A</v>
      </c>
      <c r="U4968" s="27" t="e">
        <v>#N/A</v>
      </c>
    </row>
    <row r="4969" spans="18:21" ht="15" customHeight="1" x14ac:dyDescent="0.25">
      <c r="R4969" s="28" t="e">
        <v>#N/A</v>
      </c>
      <c r="S4969" s="31" t="e">
        <v>#N/A</v>
      </c>
      <c r="T4969" s="31" t="e">
        <v>#N/A</v>
      </c>
      <c r="U4969" s="27" t="e">
        <v>#N/A</v>
      </c>
    </row>
    <row r="4970" spans="18:21" ht="15" customHeight="1" x14ac:dyDescent="0.25">
      <c r="R4970" s="28" t="e">
        <v>#N/A</v>
      </c>
      <c r="S4970" s="31" t="e">
        <v>#N/A</v>
      </c>
      <c r="T4970" s="31" t="e">
        <v>#N/A</v>
      </c>
      <c r="U4970" s="27" t="e">
        <v>#N/A</v>
      </c>
    </row>
    <row r="4971" spans="18:21" ht="15" customHeight="1" x14ac:dyDescent="0.25">
      <c r="R4971" s="28" t="e">
        <v>#N/A</v>
      </c>
      <c r="S4971" s="31" t="e">
        <v>#N/A</v>
      </c>
      <c r="T4971" s="31" t="e">
        <v>#N/A</v>
      </c>
      <c r="U4971" s="27" t="e">
        <v>#N/A</v>
      </c>
    </row>
    <row r="4972" spans="18:21" ht="15" customHeight="1" x14ac:dyDescent="0.25">
      <c r="R4972" s="28" t="e">
        <v>#N/A</v>
      </c>
      <c r="S4972" s="31" t="e">
        <v>#N/A</v>
      </c>
      <c r="T4972" s="31" t="e">
        <v>#N/A</v>
      </c>
      <c r="U4972" s="27" t="e">
        <v>#N/A</v>
      </c>
    </row>
    <row r="4973" spans="18:21" ht="15" customHeight="1" x14ac:dyDescent="0.25">
      <c r="R4973" s="28" t="e">
        <v>#N/A</v>
      </c>
      <c r="S4973" s="31" t="e">
        <v>#N/A</v>
      </c>
      <c r="T4973" s="31" t="e">
        <v>#N/A</v>
      </c>
      <c r="U4973" s="27" t="e">
        <v>#N/A</v>
      </c>
    </row>
    <row r="4974" spans="18:21" ht="15" customHeight="1" x14ac:dyDescent="0.25">
      <c r="R4974" s="28" t="e">
        <v>#N/A</v>
      </c>
      <c r="S4974" s="31" t="e">
        <v>#N/A</v>
      </c>
      <c r="T4974" s="31" t="e">
        <v>#N/A</v>
      </c>
      <c r="U4974" s="27" t="e">
        <v>#N/A</v>
      </c>
    </row>
    <row r="4975" spans="18:21" ht="15" customHeight="1" x14ac:dyDescent="0.25">
      <c r="R4975" s="28" t="e">
        <v>#N/A</v>
      </c>
      <c r="S4975" s="31" t="e">
        <v>#N/A</v>
      </c>
      <c r="T4975" s="31" t="e">
        <v>#N/A</v>
      </c>
      <c r="U4975" s="27" t="e">
        <v>#N/A</v>
      </c>
    </row>
    <row r="4976" spans="18:21" ht="15" customHeight="1" x14ac:dyDescent="0.25">
      <c r="R4976" s="28" t="e">
        <v>#N/A</v>
      </c>
      <c r="S4976" s="31" t="e">
        <v>#N/A</v>
      </c>
      <c r="T4976" s="31" t="e">
        <v>#N/A</v>
      </c>
      <c r="U4976" s="27" t="e">
        <v>#N/A</v>
      </c>
    </row>
    <row r="4977" spans="18:21" ht="15" customHeight="1" x14ac:dyDescent="0.25">
      <c r="R4977" s="28" t="e">
        <v>#N/A</v>
      </c>
      <c r="S4977" s="31" t="e">
        <v>#N/A</v>
      </c>
      <c r="T4977" s="31" t="e">
        <v>#N/A</v>
      </c>
      <c r="U4977" s="27" t="e">
        <v>#N/A</v>
      </c>
    </row>
    <row r="4978" spans="18:21" ht="15" customHeight="1" x14ac:dyDescent="0.25">
      <c r="R4978" s="28" t="e">
        <v>#N/A</v>
      </c>
      <c r="S4978" s="31" t="e">
        <v>#N/A</v>
      </c>
      <c r="T4978" s="31" t="e">
        <v>#N/A</v>
      </c>
      <c r="U4978" s="27" t="e">
        <v>#N/A</v>
      </c>
    </row>
    <row r="4979" spans="18:21" ht="15" customHeight="1" x14ac:dyDescent="0.25">
      <c r="R4979" s="28" t="e">
        <v>#N/A</v>
      </c>
      <c r="S4979" s="31" t="e">
        <v>#N/A</v>
      </c>
      <c r="T4979" s="31" t="e">
        <v>#N/A</v>
      </c>
      <c r="U4979" s="27" t="e">
        <v>#N/A</v>
      </c>
    </row>
    <row r="4980" spans="18:21" ht="15" customHeight="1" x14ac:dyDescent="0.25">
      <c r="R4980" s="28" t="e">
        <v>#N/A</v>
      </c>
      <c r="S4980" s="31" t="e">
        <v>#N/A</v>
      </c>
      <c r="T4980" s="31" t="e">
        <v>#N/A</v>
      </c>
      <c r="U4980" s="27" t="e">
        <v>#N/A</v>
      </c>
    </row>
    <row r="4981" spans="18:21" ht="15" customHeight="1" x14ac:dyDescent="0.25">
      <c r="R4981" s="28" t="e">
        <v>#N/A</v>
      </c>
      <c r="S4981" s="31" t="e">
        <v>#N/A</v>
      </c>
      <c r="T4981" s="31" t="e">
        <v>#N/A</v>
      </c>
      <c r="U4981" s="27" t="e">
        <v>#N/A</v>
      </c>
    </row>
    <row r="4982" spans="18:21" ht="15" customHeight="1" x14ac:dyDescent="0.25">
      <c r="R4982" s="28" t="e">
        <v>#N/A</v>
      </c>
      <c r="S4982" s="31" t="e">
        <v>#N/A</v>
      </c>
      <c r="T4982" s="31" t="e">
        <v>#N/A</v>
      </c>
      <c r="U4982" s="27" t="e">
        <v>#N/A</v>
      </c>
    </row>
    <row r="4983" spans="18:21" ht="15" customHeight="1" x14ac:dyDescent="0.25">
      <c r="R4983" s="28" t="e">
        <v>#N/A</v>
      </c>
      <c r="S4983" s="31" t="e">
        <v>#N/A</v>
      </c>
      <c r="T4983" s="31" t="e">
        <v>#N/A</v>
      </c>
      <c r="U4983" s="27" t="e">
        <v>#N/A</v>
      </c>
    </row>
    <row r="4984" spans="18:21" ht="15" customHeight="1" x14ac:dyDescent="0.25">
      <c r="R4984" s="28" t="e">
        <v>#N/A</v>
      </c>
      <c r="S4984" s="31" t="e">
        <v>#N/A</v>
      </c>
      <c r="T4984" s="31" t="e">
        <v>#N/A</v>
      </c>
      <c r="U4984" s="27" t="e">
        <v>#N/A</v>
      </c>
    </row>
    <row r="4985" spans="18:21" ht="15" customHeight="1" x14ac:dyDescent="0.25">
      <c r="R4985" s="28" t="e">
        <v>#N/A</v>
      </c>
      <c r="S4985" s="31" t="e">
        <v>#N/A</v>
      </c>
      <c r="T4985" s="31" t="e">
        <v>#N/A</v>
      </c>
      <c r="U4985" s="27" t="e">
        <v>#N/A</v>
      </c>
    </row>
    <row r="4986" spans="18:21" ht="15" customHeight="1" x14ac:dyDescent="0.25">
      <c r="R4986" s="28" t="e">
        <v>#N/A</v>
      </c>
      <c r="S4986" s="31" t="e">
        <v>#N/A</v>
      </c>
      <c r="T4986" s="31" t="e">
        <v>#N/A</v>
      </c>
      <c r="U4986" s="27" t="e">
        <v>#N/A</v>
      </c>
    </row>
    <row r="4987" spans="18:21" ht="15" customHeight="1" x14ac:dyDescent="0.25">
      <c r="R4987" s="28" t="e">
        <v>#N/A</v>
      </c>
      <c r="S4987" s="31" t="e">
        <v>#N/A</v>
      </c>
      <c r="T4987" s="31" t="e">
        <v>#N/A</v>
      </c>
      <c r="U4987" s="27" t="e">
        <v>#N/A</v>
      </c>
    </row>
    <row r="4988" spans="18:21" ht="15" customHeight="1" x14ac:dyDescent="0.25">
      <c r="R4988" s="28" t="e">
        <v>#N/A</v>
      </c>
      <c r="S4988" s="31" t="e">
        <v>#N/A</v>
      </c>
      <c r="T4988" s="31" t="e">
        <v>#N/A</v>
      </c>
      <c r="U4988" s="27" t="e">
        <v>#N/A</v>
      </c>
    </row>
    <row r="4989" spans="18:21" ht="15" customHeight="1" x14ac:dyDescent="0.25">
      <c r="R4989" s="28" t="e">
        <v>#N/A</v>
      </c>
      <c r="S4989" s="31" t="e">
        <v>#N/A</v>
      </c>
      <c r="T4989" s="31" t="e">
        <v>#N/A</v>
      </c>
      <c r="U4989" s="27" t="e">
        <v>#N/A</v>
      </c>
    </row>
    <row r="4990" spans="18:21" ht="15" customHeight="1" x14ac:dyDescent="0.25">
      <c r="R4990" s="28" t="e">
        <v>#N/A</v>
      </c>
      <c r="S4990" s="31" t="e">
        <v>#N/A</v>
      </c>
      <c r="T4990" s="31" t="e">
        <v>#N/A</v>
      </c>
      <c r="U4990" s="27" t="e">
        <v>#N/A</v>
      </c>
    </row>
    <row r="4991" spans="18:21" ht="15" customHeight="1" x14ac:dyDescent="0.25">
      <c r="R4991" s="28" t="e">
        <v>#N/A</v>
      </c>
      <c r="S4991" s="31" t="e">
        <v>#N/A</v>
      </c>
      <c r="T4991" s="31" t="e">
        <v>#N/A</v>
      </c>
      <c r="U4991" s="27" t="e">
        <v>#N/A</v>
      </c>
    </row>
    <row r="4992" spans="18:21" ht="15" customHeight="1" x14ac:dyDescent="0.25">
      <c r="R4992" s="28" t="e">
        <v>#N/A</v>
      </c>
      <c r="S4992" s="31" t="e">
        <v>#N/A</v>
      </c>
      <c r="T4992" s="31" t="e">
        <v>#N/A</v>
      </c>
      <c r="U4992" s="27" t="e">
        <v>#N/A</v>
      </c>
    </row>
    <row r="4993" spans="18:21" ht="15" customHeight="1" x14ac:dyDescent="0.25">
      <c r="R4993" s="28" t="e">
        <v>#N/A</v>
      </c>
      <c r="S4993" s="31" t="e">
        <v>#N/A</v>
      </c>
      <c r="T4993" s="31" t="e">
        <v>#N/A</v>
      </c>
      <c r="U4993" s="27" t="e">
        <v>#N/A</v>
      </c>
    </row>
    <row r="4994" spans="18:21" ht="15" customHeight="1" x14ac:dyDescent="0.25">
      <c r="R4994" s="28" t="e">
        <v>#N/A</v>
      </c>
      <c r="S4994" s="31" t="e">
        <v>#N/A</v>
      </c>
      <c r="T4994" s="31" t="e">
        <v>#N/A</v>
      </c>
      <c r="U4994" s="27" t="e">
        <v>#N/A</v>
      </c>
    </row>
    <row r="4995" spans="18:21" ht="15" customHeight="1" x14ac:dyDescent="0.25">
      <c r="R4995" s="28" t="e">
        <v>#N/A</v>
      </c>
      <c r="S4995" s="31" t="e">
        <v>#N/A</v>
      </c>
      <c r="T4995" s="31" t="e">
        <v>#N/A</v>
      </c>
      <c r="U4995" s="27" t="e">
        <v>#N/A</v>
      </c>
    </row>
    <row r="4996" spans="18:21" ht="15" customHeight="1" x14ac:dyDescent="0.25">
      <c r="R4996" s="28" t="e">
        <v>#N/A</v>
      </c>
      <c r="S4996" s="31" t="e">
        <v>#N/A</v>
      </c>
      <c r="T4996" s="31" t="e">
        <v>#N/A</v>
      </c>
      <c r="U4996" s="27" t="e">
        <v>#N/A</v>
      </c>
    </row>
    <row r="4997" spans="18:21" ht="15" customHeight="1" x14ac:dyDescent="0.25">
      <c r="R4997" s="28" t="e">
        <v>#N/A</v>
      </c>
      <c r="S4997" s="31" t="e">
        <v>#N/A</v>
      </c>
      <c r="T4997" s="31" t="e">
        <v>#N/A</v>
      </c>
      <c r="U4997" s="27" t="e">
        <v>#N/A</v>
      </c>
    </row>
    <row r="4998" spans="18:21" ht="15" customHeight="1" x14ac:dyDescent="0.25">
      <c r="R4998" s="28" t="e">
        <v>#N/A</v>
      </c>
      <c r="S4998" s="31" t="e">
        <v>#N/A</v>
      </c>
      <c r="T4998" s="31" t="e">
        <v>#N/A</v>
      </c>
      <c r="U4998" s="27" t="e">
        <v>#N/A</v>
      </c>
    </row>
    <row r="4999" spans="18:21" ht="15" customHeight="1" x14ac:dyDescent="0.25">
      <c r="R4999" s="28" t="e">
        <v>#N/A</v>
      </c>
      <c r="S4999" s="31" t="e">
        <v>#N/A</v>
      </c>
      <c r="T4999" s="31" t="e">
        <v>#N/A</v>
      </c>
      <c r="U4999" s="27" t="e">
        <v>#N/A</v>
      </c>
    </row>
    <row r="5000" spans="18:21" ht="15" customHeight="1" x14ac:dyDescent="0.25">
      <c r="R5000" s="28" t="e">
        <v>#N/A</v>
      </c>
      <c r="S5000" s="31" t="e">
        <v>#N/A</v>
      </c>
      <c r="T5000" s="31" t="e">
        <v>#N/A</v>
      </c>
      <c r="U5000" s="27" t="e">
        <v>#N/A</v>
      </c>
    </row>
    <row r="5001" spans="18:21" ht="15" customHeight="1" x14ac:dyDescent="0.25">
      <c r="R5001" s="28" t="e">
        <v>#N/A</v>
      </c>
      <c r="S5001" s="31" t="e">
        <v>#N/A</v>
      </c>
      <c r="T5001" s="31" t="e">
        <v>#N/A</v>
      </c>
      <c r="U5001" s="27" t="e">
        <v>#N/A</v>
      </c>
    </row>
    <row r="5002" spans="18:21" ht="15" customHeight="1" x14ac:dyDescent="0.25">
      <c r="R5002" s="28" t="e">
        <v>#N/A</v>
      </c>
      <c r="S5002" s="31" t="e">
        <v>#N/A</v>
      </c>
      <c r="T5002" s="31" t="e">
        <v>#N/A</v>
      </c>
      <c r="U5002" s="27" t="e">
        <v>#N/A</v>
      </c>
    </row>
    <row r="5003" spans="18:21" ht="15" customHeight="1" x14ac:dyDescent="0.25">
      <c r="R5003" s="28" t="e">
        <v>#N/A</v>
      </c>
      <c r="S5003" s="31" t="e">
        <v>#N/A</v>
      </c>
      <c r="T5003" s="31" t="e">
        <v>#N/A</v>
      </c>
      <c r="U5003" s="27" t="e">
        <v>#N/A</v>
      </c>
    </row>
    <row r="5004" spans="18:21" ht="15" customHeight="1" x14ac:dyDescent="0.25">
      <c r="R5004" s="28" t="e">
        <v>#N/A</v>
      </c>
      <c r="S5004" s="31" t="e">
        <v>#N/A</v>
      </c>
      <c r="T5004" s="31" t="e">
        <v>#N/A</v>
      </c>
      <c r="U5004" s="27" t="e">
        <v>#N/A</v>
      </c>
    </row>
    <row r="5005" spans="18:21" ht="15" customHeight="1" x14ac:dyDescent="0.25">
      <c r="R5005" s="28" t="e">
        <v>#N/A</v>
      </c>
      <c r="S5005" s="31" t="e">
        <v>#N/A</v>
      </c>
      <c r="T5005" s="31" t="e">
        <v>#N/A</v>
      </c>
      <c r="U5005" s="27" t="e">
        <v>#N/A</v>
      </c>
    </row>
    <row r="5006" spans="18:21" ht="15" customHeight="1" x14ac:dyDescent="0.25">
      <c r="R5006" s="28" t="e">
        <v>#N/A</v>
      </c>
      <c r="S5006" s="31" t="e">
        <v>#N/A</v>
      </c>
      <c r="T5006" s="31" t="e">
        <v>#N/A</v>
      </c>
      <c r="U5006" s="27" t="e">
        <v>#N/A</v>
      </c>
    </row>
    <row r="5007" spans="18:21" ht="15" customHeight="1" x14ac:dyDescent="0.25">
      <c r="R5007" s="28" t="e">
        <v>#N/A</v>
      </c>
      <c r="S5007" s="31" t="e">
        <v>#N/A</v>
      </c>
      <c r="T5007" s="31" t="e">
        <v>#N/A</v>
      </c>
      <c r="U5007" s="27" t="e">
        <v>#N/A</v>
      </c>
    </row>
    <row r="5008" spans="18:21" ht="15" customHeight="1" x14ac:dyDescent="0.25">
      <c r="R5008" s="28" t="e">
        <v>#N/A</v>
      </c>
      <c r="S5008" s="31" t="e">
        <v>#N/A</v>
      </c>
      <c r="T5008" s="31" t="e">
        <v>#N/A</v>
      </c>
      <c r="U5008" s="27" t="e">
        <v>#N/A</v>
      </c>
    </row>
    <row r="5009" spans="18:21" ht="15" customHeight="1" x14ac:dyDescent="0.25">
      <c r="R5009" s="28" t="e">
        <v>#N/A</v>
      </c>
      <c r="S5009" s="31" t="e">
        <v>#N/A</v>
      </c>
      <c r="T5009" s="31" t="e">
        <v>#N/A</v>
      </c>
      <c r="U5009" s="27" t="e">
        <v>#N/A</v>
      </c>
    </row>
    <row r="5010" spans="18:21" ht="15" customHeight="1" x14ac:dyDescent="0.25">
      <c r="R5010" s="28" t="e">
        <v>#N/A</v>
      </c>
      <c r="S5010" s="31" t="e">
        <v>#N/A</v>
      </c>
      <c r="T5010" s="31" t="e">
        <v>#N/A</v>
      </c>
      <c r="U5010" s="27" t="e">
        <v>#N/A</v>
      </c>
    </row>
    <row r="5011" spans="18:21" ht="15" customHeight="1" x14ac:dyDescent="0.25">
      <c r="R5011" s="28" t="e">
        <v>#N/A</v>
      </c>
      <c r="S5011" s="31" t="e">
        <v>#N/A</v>
      </c>
      <c r="T5011" s="31" t="e">
        <v>#N/A</v>
      </c>
      <c r="U5011" s="27" t="e">
        <v>#N/A</v>
      </c>
    </row>
    <row r="5012" spans="18:21" ht="15" customHeight="1" x14ac:dyDescent="0.25">
      <c r="R5012" s="28" t="e">
        <v>#N/A</v>
      </c>
      <c r="S5012" s="31" t="e">
        <v>#N/A</v>
      </c>
      <c r="T5012" s="31" t="e">
        <v>#N/A</v>
      </c>
      <c r="U5012" s="27" t="e">
        <v>#N/A</v>
      </c>
    </row>
    <row r="5013" spans="18:21" ht="15" customHeight="1" x14ac:dyDescent="0.25">
      <c r="R5013" s="28" t="e">
        <v>#N/A</v>
      </c>
      <c r="S5013" s="31" t="e">
        <v>#N/A</v>
      </c>
      <c r="T5013" s="31" t="e">
        <v>#N/A</v>
      </c>
      <c r="U5013" s="27" t="e">
        <v>#N/A</v>
      </c>
    </row>
    <row r="5014" spans="18:21" ht="15" customHeight="1" x14ac:dyDescent="0.25">
      <c r="R5014" s="28" t="e">
        <v>#N/A</v>
      </c>
      <c r="S5014" s="31" t="e">
        <v>#N/A</v>
      </c>
      <c r="T5014" s="31" t="e">
        <v>#N/A</v>
      </c>
      <c r="U5014" s="27" t="e">
        <v>#N/A</v>
      </c>
    </row>
    <row r="5015" spans="18:21" ht="15" customHeight="1" x14ac:dyDescent="0.25">
      <c r="R5015" s="28" t="e">
        <v>#N/A</v>
      </c>
      <c r="S5015" s="31" t="e">
        <v>#N/A</v>
      </c>
      <c r="T5015" s="31" t="e">
        <v>#N/A</v>
      </c>
      <c r="U5015" s="27" t="e">
        <v>#N/A</v>
      </c>
    </row>
    <row r="5016" spans="18:21" ht="15" customHeight="1" x14ac:dyDescent="0.25">
      <c r="R5016" s="28" t="e">
        <v>#N/A</v>
      </c>
      <c r="S5016" s="31" t="e">
        <v>#N/A</v>
      </c>
      <c r="T5016" s="31" t="e">
        <v>#N/A</v>
      </c>
      <c r="U5016" s="27" t="e">
        <v>#N/A</v>
      </c>
    </row>
    <row r="5017" spans="18:21" ht="15" customHeight="1" x14ac:dyDescent="0.25">
      <c r="R5017" s="28" t="e">
        <v>#N/A</v>
      </c>
      <c r="S5017" s="31" t="e">
        <v>#N/A</v>
      </c>
      <c r="T5017" s="31" t="e">
        <v>#N/A</v>
      </c>
      <c r="U5017" s="27" t="e">
        <v>#N/A</v>
      </c>
    </row>
    <row r="5018" spans="18:21" ht="15" customHeight="1" x14ac:dyDescent="0.25">
      <c r="R5018" s="28" t="e">
        <v>#N/A</v>
      </c>
      <c r="S5018" s="31" t="e">
        <v>#N/A</v>
      </c>
      <c r="T5018" s="31" t="e">
        <v>#N/A</v>
      </c>
      <c r="U5018" s="27" t="e">
        <v>#N/A</v>
      </c>
    </row>
    <row r="5019" spans="18:21" ht="15" customHeight="1" x14ac:dyDescent="0.25">
      <c r="R5019" s="28" t="e">
        <v>#N/A</v>
      </c>
      <c r="S5019" s="31" t="e">
        <v>#N/A</v>
      </c>
      <c r="T5019" s="31" t="e">
        <v>#N/A</v>
      </c>
      <c r="U5019" s="27" t="e">
        <v>#N/A</v>
      </c>
    </row>
    <row r="5020" spans="18:21" ht="15" customHeight="1" x14ac:dyDescent="0.25">
      <c r="R5020" s="28" t="e">
        <v>#N/A</v>
      </c>
      <c r="S5020" s="31" t="e">
        <v>#N/A</v>
      </c>
      <c r="T5020" s="31" t="e">
        <v>#N/A</v>
      </c>
      <c r="U5020" s="27" t="e">
        <v>#N/A</v>
      </c>
    </row>
    <row r="5021" spans="18:21" ht="15" customHeight="1" x14ac:dyDescent="0.25">
      <c r="R5021" s="28" t="e">
        <v>#N/A</v>
      </c>
      <c r="S5021" s="31" t="e">
        <v>#N/A</v>
      </c>
      <c r="T5021" s="31" t="e">
        <v>#N/A</v>
      </c>
      <c r="U5021" s="27" t="e">
        <v>#N/A</v>
      </c>
    </row>
    <row r="5022" spans="18:21" ht="15" customHeight="1" x14ac:dyDescent="0.25">
      <c r="R5022" s="28" t="e">
        <v>#N/A</v>
      </c>
      <c r="S5022" s="31" t="e">
        <v>#N/A</v>
      </c>
      <c r="T5022" s="31" t="e">
        <v>#N/A</v>
      </c>
      <c r="U5022" s="27" t="e">
        <v>#N/A</v>
      </c>
    </row>
    <row r="5023" spans="18:21" ht="15" customHeight="1" x14ac:dyDescent="0.25">
      <c r="R5023" s="28" t="e">
        <v>#N/A</v>
      </c>
      <c r="S5023" s="31" t="e">
        <v>#N/A</v>
      </c>
      <c r="T5023" s="31" t="e">
        <v>#N/A</v>
      </c>
      <c r="U5023" s="27" t="e">
        <v>#N/A</v>
      </c>
    </row>
    <row r="5024" spans="18:21" ht="15" customHeight="1" x14ac:dyDescent="0.25">
      <c r="R5024" s="28" t="e">
        <v>#N/A</v>
      </c>
      <c r="S5024" s="31" t="e">
        <v>#N/A</v>
      </c>
      <c r="T5024" s="31" t="e">
        <v>#N/A</v>
      </c>
      <c r="U5024" s="27" t="e">
        <v>#N/A</v>
      </c>
    </row>
    <row r="5025" spans="18:21" ht="15" customHeight="1" x14ac:dyDescent="0.25">
      <c r="R5025" s="28" t="e">
        <v>#N/A</v>
      </c>
      <c r="S5025" s="31" t="e">
        <v>#N/A</v>
      </c>
      <c r="T5025" s="31" t="e">
        <v>#N/A</v>
      </c>
      <c r="U5025" s="27" t="e">
        <v>#N/A</v>
      </c>
    </row>
    <row r="5026" spans="18:21" ht="15" customHeight="1" x14ac:dyDescent="0.25">
      <c r="R5026" s="38" t="e">
        <v>#N/A</v>
      </c>
      <c r="S5026" s="42" t="e">
        <v>#N/A</v>
      </c>
      <c r="T5026" s="42" t="e">
        <v>#N/A</v>
      </c>
      <c r="U5026" s="37" t="e">
        <v>#N/A</v>
      </c>
    </row>
  </sheetData>
  <mergeCells count="6">
    <mergeCell ref="R24:U24"/>
    <mergeCell ref="J24:L24"/>
    <mergeCell ref="G16:H16"/>
    <mergeCell ref="K16:L16"/>
    <mergeCell ref="N24:P24"/>
    <mergeCell ref="B24:H24"/>
  </mergeCells>
  <phoneticPr fontId="1" type="noConversion"/>
  <pageMargins left="0.39370078740157483" right="0.39370078740157483" top="0.59055118110236227" bottom="0.59055118110236227" header="0.19685039370078741" footer="0.19685039370078741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30</vt:i4>
      </vt:variant>
    </vt:vector>
  </HeadingPairs>
  <TitlesOfParts>
    <vt:vector size="33" baseType="lpstr">
      <vt:lpstr>Dashboard</vt:lpstr>
      <vt:lpstr>Data</vt:lpstr>
      <vt:lpstr>Calculation</vt:lpstr>
      <vt:lpstr>myAdaptiveRing</vt:lpstr>
      <vt:lpstr>myAdaptiveRingStart</vt:lpstr>
      <vt:lpstr>myBestTourStart</vt:lpstr>
      <vt:lpstr>myCloseEnough</vt:lpstr>
      <vt:lpstr>myCountStart</vt:lpstr>
      <vt:lpstr>myCurrentCity</vt:lpstr>
      <vt:lpstr>myCurrentCityStart</vt:lpstr>
      <vt:lpstr>myCurrentIteration</vt:lpstr>
      <vt:lpstr>myCurrentLearnRate</vt:lpstr>
      <vt:lpstr>myCurrentNode</vt:lpstr>
      <vt:lpstr>myCurrentNodeStart</vt:lpstr>
      <vt:lpstr>myCurrentRadius</vt:lpstr>
      <vt:lpstr>myCurrentRingLength</vt:lpstr>
      <vt:lpstr>myCurrentTourLength</vt:lpstr>
      <vt:lpstr>myElapsedTime</vt:lpstr>
      <vt:lpstr>myIterationData</vt:lpstr>
      <vt:lpstr>myIterationDataStart</vt:lpstr>
      <vt:lpstr>myMaxCities</vt:lpstr>
      <vt:lpstr>myMaxIterations</vt:lpstr>
      <vt:lpstr>myMaxLearnRate</vt:lpstr>
      <vt:lpstr>myMaxNodes</vt:lpstr>
      <vt:lpstr>myMaxRadius</vt:lpstr>
      <vt:lpstr>myMinLearnRate</vt:lpstr>
      <vt:lpstr>myMinRadius</vt:lpstr>
      <vt:lpstr>myScreenUpdateFrequency</vt:lpstr>
      <vt:lpstr>mySleepTime</vt:lpstr>
      <vt:lpstr>myTSPNoStart</vt:lpstr>
      <vt:lpstr>myTSPStart</vt:lpstr>
      <vt:lpstr>myUpperLimitCities</vt:lpstr>
      <vt:lpstr>myUpperLimitNodes</vt:lpstr>
    </vt:vector>
  </TitlesOfParts>
  <Manager>Robert Mundigl</Manager>
  <Company>Clear &amp; Simple Analytics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Clear &amp; Simple Analytics Ressources - Excel Models</dc:title>
  <dc:subject>Self Organizing Feature Map for Travelling Salesman Problems</dc:subject>
  <dc:creator>Robert Mundigl</dc:creator>
  <cp:keywords>Microsoft Excel Models</cp:keywords>
  <dc:description>www.cs-analytics.de</dc:description>
  <cp:lastModifiedBy>Robert Mundigl</cp:lastModifiedBy>
  <cp:lastPrinted>2016-11-18T16:32:45Z</cp:lastPrinted>
  <dcterms:created xsi:type="dcterms:W3CDTF">2016-09-30T23:00:00Z</dcterms:created>
  <dcterms:modified xsi:type="dcterms:W3CDTF">2016-11-19T08:03:22Z</dcterms:modified>
  <cp:category>Microsoft Excel Models</cp:category>
</cp:coreProperties>
</file>